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СЕСІЇ  2026 РІК\53 сесія\"/>
    </mc:Choice>
  </mc:AlternateContent>
  <xr:revisionPtr revIDLastSave="0" documentId="13_ncr:1_{19F877B2-260A-4D61-9E1A-00ECC3B5701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5" i="1" l="1"/>
  <c r="D61" i="1" l="1"/>
  <c r="D13" i="1" l="1"/>
  <c r="D27" i="1" l="1"/>
  <c r="D34" i="1"/>
  <c r="D73" i="1" s="1"/>
  <c r="D67" i="1" l="1"/>
  <c r="D74" i="1" s="1"/>
  <c r="D72" i="1" s="1"/>
  <c r="D24" i="1" l="1"/>
  <c r="D28" i="1" s="1"/>
  <c r="D26" i="1" s="1"/>
</calcChain>
</file>

<file path=xl/sharedStrings.xml><?xml version="1.0" encoding="utf-8"?>
<sst xmlns="http://schemas.openxmlformats.org/spreadsheetml/2006/main" count="115" uniqueCount="77">
  <si>
    <t>Додаток 5</t>
  </si>
  <si>
    <t>1852800000</t>
  </si>
  <si>
    <t>(код бюджету)</t>
  </si>
  <si>
    <t xml:space="preserve">      1. Показники міжбюджетних трансфертів з інших бюджетів</t>
  </si>
  <si>
    <t>(грн)</t>
  </si>
  <si>
    <t>Код Класифікації доходу бюджету/ Код бюджету</t>
  </si>
  <si>
    <t>Найменування трансферту/ Найменування бюджету – надавача міжбюджетного трансферту</t>
  </si>
  <si>
    <t>Усього</t>
  </si>
  <si>
    <t>І. Трансферти до загального фонду бюджету</t>
  </si>
  <si>
    <t>41020100</t>
  </si>
  <si>
    <t>Базова дотація</t>
  </si>
  <si>
    <t>9900000000</t>
  </si>
  <si>
    <t>ІІ. Трансферти до спеціального фонду бюджету</t>
  </si>
  <si>
    <t>X</t>
  </si>
  <si>
    <t xml:space="preserve">УСЬОГО за розділом І та ІІ, у тому числі: </t>
  </si>
  <si>
    <t>загальний фонд</t>
  </si>
  <si>
    <t>спеціальний фонд</t>
  </si>
  <si>
    <t xml:space="preserve">      2. Показники міжбюджетних трансфертів іншим бюджетам</t>
  </si>
  <si>
    <t>Код Програмної класифікації видатків та кредитування місцевого бюджету/ Код бюджету</t>
  </si>
  <si>
    <t xml:space="preserve">Код типової програмної класифікації видатків та кредитування місцевого бюджету </t>
  </si>
  <si>
    <t>Найменування трансферту/ Найменування бюджету – отримувача міжбюджетного трансферту</t>
  </si>
  <si>
    <t>І. Трансферти із загального фонду бюджету</t>
  </si>
  <si>
    <t>0119800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</si>
  <si>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</si>
  <si>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</si>
  <si>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3719770</t>
  </si>
  <si>
    <t>9770</t>
  </si>
  <si>
    <t>Інші субвенції з місцевого бюджету</t>
  </si>
  <si>
    <t>1810000000</t>
  </si>
  <si>
    <t>1851100000</t>
  </si>
  <si>
    <t>Бюджет Грунської сільської територіальної громади</t>
  </si>
  <si>
    <t>ІІ. Трансферти із спеціального фонду бюджету</t>
  </si>
  <si>
    <t>Секретар селищної ради</t>
  </si>
  <si>
    <t xml:space="preserve">                                                                                         Тамара БУРЯК</t>
  </si>
  <si>
    <t>Міжбюджетні трансферти  на 2026 рік</t>
  </si>
  <si>
    <t>Освітня субвенція з державного бюджету місцевим бюджетам</t>
  </si>
  <si>
    <t>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</si>
  <si>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Субвенція з державного бюджету місцевим бюджетам на здійснення доплат педагогічним працівникам закладів загальної середньої освіти</t>
  </si>
  <si>
    <t>Субвенція з державного бюджету місцевим бюджетам на забезпечення харчуванням учнів закладів загальної середньої освіти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</si>
  <si>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</si>
  <si>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Державний бюджет України</t>
  </si>
  <si>
    <t xml:space="preserve"> Державний бюджет України</t>
  </si>
  <si>
    <t>Обласний бюджет Сумської області (для компенсаційних виплат за пільговий проїзд Захисників і Захисниць України та інших ветеранів війни в сумі 13 600,00 грн., для компенсаційних виплат за пільговий проїзд окремих категорій громадян в сумі  2 130,00 грн.  автомобільним транспортом на автомобільних маршрутах загального користування у Сумській області)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</si>
  <si>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</si>
  <si>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</si>
  <si>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державного бюджету місцевим бюджетам на надання державної підтримки особам з особливими освітніми потребами</t>
  </si>
  <si>
    <t>Державний бюджет України (Управління СБУ в Сумській області для придбання службового автотранспорту для оперативних потреб)</t>
  </si>
  <si>
    <t>Державний бюджет України (Головне управління Національної поліції в Сумській області для укріплення матеріально-технічної бази БПОП (стрілецький) ГУНП в сумській області)</t>
  </si>
  <si>
    <t xml:space="preserve">Державний бюджет України  </t>
  </si>
  <si>
    <t>Державний бюджет України  (Охтирська районна державна адміністрація на зміцнення матеріально-технічної бази та оплати послуг (крім комунальних).</t>
  </si>
  <si>
    <t>Обласний бюджет Сумської області (утримання  Комунальної установи Сумської обласної ради "Обласний центр підготовки громадян до національного спротиву" (Охтирської районної філії)</t>
  </si>
  <si>
    <t>Державний бюджет України (Охтирський районний відділ поліції ГУНП в Сумській області на забезпечення службового автомобіля поліцейського офіцера паливно-мастильними матеріалами в сумі 100 000,00 грн.;
технічне обслуговування та поточного ремонту службового автомобіля в сумі 30 000,00 грн.)</t>
  </si>
  <si>
    <t>Державний бюджет України (Сумському ОТЦК та СП)  для закупівлі Охтирському РТЦК та СП канцелярських товарів та поштових марок з конвертами)</t>
  </si>
  <si>
    <t>Державний бюджет України (Військова частина А7047 на покращення матеріально-технічного забезпечення)</t>
  </si>
  <si>
    <t>Державний бюджет України (Військова частина А1376 на покращення матеріально-технічної бази з метою закупівлі необхідних матеріалів та обладнання)</t>
  </si>
  <si>
    <t>Субвенція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 морських, військово-спортивних) ліцеях, ліцеях із посиленою військово-фізичною підготовкою, та у закладах дошкільної освіти</t>
  </si>
  <si>
    <t>Обласний бюджет Сумської області (для оплати виконання робіт із зведення фортифікаційних споруд навколо обласного центру )</t>
  </si>
  <si>
    <t>Державний бюджет України (військовій частині   А5170 (для військової частини А5158) на виготовлення та закупівлю іміджевої продукції).</t>
  </si>
  <si>
    <t>до рішення п'ятдесят третьої сесії восьмого скликання Чупахівської селищної ради від 28.08.2026 року</t>
  </si>
  <si>
    <t>Інші дотації з місцевого бюджету</t>
  </si>
  <si>
    <t xml:space="preserve">Державний бюджет України (військовій частині А4773 для придбання безпілотних літальних апаратів та наземних роботизованих комплексів) </t>
  </si>
  <si>
    <t>Державний бюджет України (військовій частині А1476 на покращення матеріально-технічної бази (придбання автомобілів та транспортних засобів, військової та спеціальної техніки)</t>
  </si>
  <si>
    <t xml:space="preserve">Державний бюджет України 3) військовій частині А7047 на закупівлю спеціальної техніки (трактори, броньовані автомобілі, тощо) та запасних частин до неї </t>
  </si>
  <si>
    <t>Державний бюджет України (військовій частині А0224 на придбання послуг з ремонту та обслуговування транспортних засобів та закупівлю запасних частин до автомобільної техніки різних типів батальйону логістики)</t>
  </si>
  <si>
    <t>Державний бюджет України (військовій частині А5164 на закупівлю мобільної бензинової стрічкової пилорами)</t>
  </si>
  <si>
    <t>Державний бюджет України (військової частини А5063, в тому числі на оплату послуг з ремонту безпілотних літальних апаратів, комплектуючих, НРК, та іншої техніки)</t>
  </si>
  <si>
    <t>Державний бюджет України (військовій частині А5172 для закупівлі розвідувальних БПЛА та автотранспорту, необохідних для зміцнення матеріально-технічної бази частини)</t>
  </si>
  <si>
    <t>Державний бюджет України (військовій частині А5067 на забезпечення діяльності Збройних Сил України, розвиток, модернізацію та ремонт озброєння, військової техніки, засобів та обладнання)</t>
  </si>
  <si>
    <t>Державний бюджет України( військовій частині А0284 для придбання запчастин та комплектуючих до озброєння та військової техніки, їх ремонту та технічного обслуговування, придбання  FPV-дронів, додаткового обладнання для покращення роботи пілотів дронів (коптерів), (щогли, окуляри, виносні антени, ретранслятори, додаткові комплекти батарей для дронів)</t>
  </si>
  <si>
    <t>Державний бюджет України (військовій частині А4699 для забезпечення підрозділів озброєнням, військовою технікою (ОВТ) та покращення матеріально-технічної бази)</t>
  </si>
  <si>
    <t>Державний бюджет України (військової частини А1376 з метою закупівлі необхідних матеріалів та обладнання)</t>
  </si>
  <si>
    <t>Державний бюджет України (військовій частині А1815 на закупівлю НРК (наземних роботизованих комплексів)</t>
  </si>
  <si>
    <t xml:space="preserve">Державний бюджет України (військовій частині А4056 для посилення бойових спроможностей, а саме для закупівлі безпілотних авіаційних комплексів, FPV-дронів та комплектуючих </t>
  </si>
  <si>
    <t>Державний бюджет України (військовій частині А0222 на придбання БпЛА й ударних FPV-дронів)</t>
  </si>
  <si>
    <t>Державний бюджет України (військовій частині А5081 з метою закупівлі дронів різних типів  (розвідувальні, юомбери, fpv), БПЛА (безпілотні авіаційні апарати), наземних роботизованих комплексів та комплектуючих до них )</t>
  </si>
  <si>
    <t>Державний бюджет України (управління СБУ у Сумській області для придбання паливно-мастильних матеріалів для оперативних потреб Управління)</t>
  </si>
  <si>
    <t>Державний бюджет України (військовій частині А4423 для придбання запчастин та комплектуючих для систем РЕБ, РЕР, БпАК (БпЛА), військової та спеціальної техніки, засобів звязку та комплектуючих до них, програмного забезпечення, паливно-мастильних матеріалів, будівельних матеріалів, продовольчого, медичного та речового майна)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</si>
</sst>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-#,##0.00;#,&quot;-&quot;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Font="1" applyAlignment="1">
      <alignment horizontal="left"/>
    </xf>
    <xf numFmtId="0" fontId="0" fillId="0" borderId="1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Continuous" vertical="center"/>
    </xf>
    <xf numFmtId="164" fontId="3" fillId="3" borderId="3" xfId="0" applyNumberFormat="1" applyFon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/>
    </xf>
    <xf numFmtId="0" fontId="3" fillId="3" borderId="6" xfId="0" applyFont="1" applyFill="1" applyBorder="1" applyAlignment="1">
      <alignment horizontal="centerContinuous" vertical="center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Continuous" vertical="center"/>
    </xf>
    <xf numFmtId="0" fontId="3" fillId="0" borderId="3" xfId="0" quotePrefix="1" applyFont="1" applyBorder="1" applyAlignment="1">
      <alignment horizontal="centerContinuous" vertical="center" wrapText="1"/>
    </xf>
    <xf numFmtId="0" fontId="0" fillId="0" borderId="3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 wrapText="1"/>
    </xf>
    <xf numFmtId="0" fontId="0" fillId="0" borderId="4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/>
    <xf numFmtId="0" fontId="3" fillId="4" borderId="3" xfId="0" applyFont="1" applyFill="1" applyBorder="1" applyAlignment="1">
      <alignment horizontal="centerContinuous" vertical="center"/>
    </xf>
    <xf numFmtId="0" fontId="3" fillId="4" borderId="3" xfId="0" quotePrefix="1" applyFont="1" applyFill="1" applyBorder="1" applyAlignment="1">
      <alignment horizontal="centerContinuous" vertical="center" wrapText="1"/>
    </xf>
    <xf numFmtId="16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4" fontId="0" fillId="4" borderId="3" xfId="0" applyNumberFormat="1" applyFill="1" applyBorder="1" applyAlignment="1">
      <alignment horizontal="center" vertical="center"/>
    </xf>
    <xf numFmtId="164" fontId="0" fillId="4" borderId="4" xfId="0" applyNumberForma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4" borderId="3" xfId="0" applyFont="1" applyFill="1" applyBorder="1" applyAlignment="1">
      <alignment horizontal="centerContinuous" vertical="center"/>
    </xf>
    <xf numFmtId="0" fontId="0" fillId="4" borderId="3" xfId="0" quotePrefix="1" applyFont="1" applyFill="1" applyBorder="1" applyAlignment="1">
      <alignment horizontal="centerContinuous" vertical="center" wrapText="1"/>
    </xf>
    <xf numFmtId="164" fontId="0" fillId="4" borderId="3" xfId="0" applyNumberFormat="1" applyFont="1" applyFill="1" applyBorder="1" applyAlignment="1">
      <alignment horizontal="center" vertical="center"/>
    </xf>
    <xf numFmtId="0" fontId="0" fillId="4" borderId="3" xfId="0" applyFont="1" applyFill="1" applyBorder="1" applyAlignment="1">
      <alignment horizontal="center" vertical="center"/>
    </xf>
    <xf numFmtId="0" fontId="0" fillId="0" borderId="0" xfId="0" applyFont="1"/>
    <xf numFmtId="0" fontId="0" fillId="0" borderId="2" xfId="0" quotePrefix="1" applyFont="1" applyBorder="1" applyAlignment="1">
      <alignment horizontal="centerContinuous" vertical="center" wrapText="1"/>
    </xf>
    <xf numFmtId="0" fontId="0" fillId="0" borderId="6" xfId="0" applyFont="1" applyBorder="1" applyAlignment="1">
      <alignment horizontal="centerContinuous" vertical="center"/>
    </xf>
    <xf numFmtId="164" fontId="0" fillId="4" borderId="6" xfId="0" applyNumberFormat="1" applyFont="1" applyFill="1" applyBorder="1" applyAlignment="1">
      <alignment horizontal="center" vertical="center"/>
    </xf>
    <xf numFmtId="0" fontId="0" fillId="0" borderId="1" xfId="0" quotePrefix="1" applyFont="1" applyBorder="1" applyAlignment="1">
      <alignment horizontal="centerContinuous" vertical="center" wrapText="1"/>
    </xf>
    <xf numFmtId="0" fontId="0" fillId="0" borderId="5" xfId="0" applyFont="1" applyBorder="1" applyAlignment="1">
      <alignment horizontal="center" vertical="center"/>
    </xf>
    <xf numFmtId="164" fontId="0" fillId="4" borderId="5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 wrapText="1"/>
    </xf>
    <xf numFmtId="0" fontId="3" fillId="0" borderId="5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1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2" fillId="0" borderId="1" xfId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6" xfId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/>
    </xf>
    <xf numFmtId="0" fontId="4" fillId="0" borderId="0" xfId="0" quotePrefix="1" applyFont="1" applyAlignment="1">
      <alignment horizontal="center"/>
    </xf>
  </cellXfs>
  <cellStyles count="2">
    <cellStyle name="Звичайний" xfId="0" builtinId="0"/>
    <cellStyle name="Обычный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8"/>
  <sheetViews>
    <sheetView tabSelected="1" topLeftCell="A34" workbookViewId="0">
      <selection activeCell="H42" sqref="H42"/>
    </sheetView>
  </sheetViews>
  <sheetFormatPr defaultRowHeight="15" x14ac:dyDescent="0.25"/>
  <cols>
    <col min="1" max="2" width="20.7109375" customWidth="1"/>
    <col min="3" max="3" width="100.7109375" customWidth="1"/>
    <col min="4" max="4" width="20.7109375" customWidth="1"/>
  </cols>
  <sheetData>
    <row r="1" spans="1:4" x14ac:dyDescent="0.25">
      <c r="A1" s="2"/>
      <c r="C1" s="76" t="s">
        <v>0</v>
      </c>
      <c r="D1" s="77"/>
    </row>
    <row r="2" spans="1:4" x14ac:dyDescent="0.25">
      <c r="C2" s="78" t="s">
        <v>58</v>
      </c>
      <c r="D2" s="77"/>
    </row>
    <row r="3" spans="1:4" ht="34.5" customHeight="1" x14ac:dyDescent="0.25">
      <c r="C3" s="78" t="s">
        <v>43</v>
      </c>
      <c r="D3" s="79"/>
    </row>
    <row r="4" spans="1:4" x14ac:dyDescent="0.25">
      <c r="C4" s="1"/>
      <c r="D4" s="2"/>
    </row>
    <row r="5" spans="1:4" x14ac:dyDescent="0.25">
      <c r="A5" s="80" t="s">
        <v>34</v>
      </c>
      <c r="B5" s="75"/>
      <c r="C5" s="75"/>
      <c r="D5" s="75"/>
    </row>
    <row r="6" spans="1:4" x14ac:dyDescent="0.25">
      <c r="A6" s="81" t="s">
        <v>1</v>
      </c>
      <c r="B6" s="75"/>
      <c r="C6" s="75"/>
      <c r="D6" s="75"/>
    </row>
    <row r="7" spans="1:4" x14ac:dyDescent="0.25">
      <c r="A7" s="75" t="s">
        <v>2</v>
      </c>
      <c r="B7" s="75"/>
      <c r="C7" s="75"/>
      <c r="D7" s="75"/>
    </row>
    <row r="8" spans="1:4" ht="21.95" customHeight="1" x14ac:dyDescent="0.25">
      <c r="A8" s="3" t="s">
        <v>3</v>
      </c>
    </row>
    <row r="9" spans="1:4" x14ac:dyDescent="0.25">
      <c r="D9" s="1" t="s">
        <v>4</v>
      </c>
    </row>
    <row r="10" spans="1:4" ht="45" x14ac:dyDescent="0.25">
      <c r="A10" s="7" t="s">
        <v>5</v>
      </c>
      <c r="B10" s="62" t="s">
        <v>6</v>
      </c>
      <c r="C10" s="63"/>
      <c r="D10" s="8" t="s">
        <v>7</v>
      </c>
    </row>
    <row r="11" spans="1:4" x14ac:dyDescent="0.25">
      <c r="A11" s="4">
        <v>1</v>
      </c>
      <c r="B11" s="64">
        <v>2</v>
      </c>
      <c r="C11" s="65"/>
      <c r="D11" s="9">
        <v>3</v>
      </c>
    </row>
    <row r="12" spans="1:4" x14ac:dyDescent="0.25">
      <c r="A12" s="66" t="s">
        <v>8</v>
      </c>
      <c r="B12" s="67"/>
      <c r="C12" s="67"/>
      <c r="D12" s="67"/>
    </row>
    <row r="13" spans="1:4" s="27" customFormat="1" x14ac:dyDescent="0.25">
      <c r="A13" s="56" t="s">
        <v>11</v>
      </c>
      <c r="B13" s="48" t="s">
        <v>41</v>
      </c>
      <c r="C13" s="49"/>
      <c r="D13" s="34">
        <f>D14+D15+D16+D17+D22+D18+D19+D20+D21</f>
        <v>59589463</v>
      </c>
    </row>
    <row r="14" spans="1:4" x14ac:dyDescent="0.25">
      <c r="A14" s="57" t="s">
        <v>9</v>
      </c>
      <c r="B14" s="42" t="s">
        <v>10</v>
      </c>
      <c r="C14" s="43"/>
      <c r="D14" s="44">
        <v>12523700</v>
      </c>
    </row>
    <row r="15" spans="1:4" x14ac:dyDescent="0.25">
      <c r="A15" s="58">
        <v>41033900</v>
      </c>
      <c r="B15" s="45"/>
      <c r="C15" s="46" t="s">
        <v>35</v>
      </c>
      <c r="D15" s="47">
        <v>11232900</v>
      </c>
    </row>
    <row r="16" spans="1:4" ht="28.5" customHeight="1" x14ac:dyDescent="0.25">
      <c r="A16" s="58">
        <v>41031100</v>
      </c>
      <c r="B16" s="70" t="s">
        <v>38</v>
      </c>
      <c r="C16" s="71"/>
      <c r="D16" s="47">
        <v>894300</v>
      </c>
    </row>
    <row r="17" spans="1:4" ht="29.25" customHeight="1" x14ac:dyDescent="0.25">
      <c r="A17" s="58">
        <v>41036300</v>
      </c>
      <c r="B17" s="70" t="s">
        <v>37</v>
      </c>
      <c r="C17" s="71"/>
      <c r="D17" s="47">
        <v>1305300</v>
      </c>
    </row>
    <row r="18" spans="1:4" ht="29.25" customHeight="1" x14ac:dyDescent="0.25">
      <c r="A18" s="59">
        <v>41036000</v>
      </c>
      <c r="B18" s="70" t="s">
        <v>44</v>
      </c>
      <c r="C18" s="71"/>
      <c r="D18" s="47">
        <v>177800</v>
      </c>
    </row>
    <row r="19" spans="1:4" ht="29.25" customHeight="1" x14ac:dyDescent="0.25">
      <c r="A19" s="59">
        <v>41035400</v>
      </c>
      <c r="B19" s="70" t="s">
        <v>45</v>
      </c>
      <c r="C19" s="71"/>
      <c r="D19" s="47">
        <v>44800</v>
      </c>
    </row>
    <row r="20" spans="1:4" ht="49.5" customHeight="1" x14ac:dyDescent="0.25">
      <c r="A20" s="53">
        <v>41032800</v>
      </c>
      <c r="B20" s="72" t="s">
        <v>55</v>
      </c>
      <c r="C20" s="73"/>
      <c r="D20" s="47">
        <v>32281843</v>
      </c>
    </row>
    <row r="21" spans="1:4" ht="19.5" customHeight="1" x14ac:dyDescent="0.25">
      <c r="A21" s="55">
        <v>41040400</v>
      </c>
      <c r="B21" s="74" t="s">
        <v>59</v>
      </c>
      <c r="C21" s="73"/>
      <c r="D21" s="47">
        <v>728500</v>
      </c>
    </row>
    <row r="22" spans="1:4" ht="44.25" customHeight="1" x14ac:dyDescent="0.25">
      <c r="A22" s="58">
        <v>41059300</v>
      </c>
      <c r="B22" s="70" t="s">
        <v>39</v>
      </c>
      <c r="C22" s="71"/>
      <c r="D22" s="47">
        <v>400320</v>
      </c>
    </row>
    <row r="23" spans="1:4" x14ac:dyDescent="0.25">
      <c r="A23" s="66" t="s">
        <v>12</v>
      </c>
      <c r="B23" s="67"/>
      <c r="C23" s="67"/>
      <c r="D23" s="67"/>
    </row>
    <row r="24" spans="1:4" s="27" customFormat="1" x14ac:dyDescent="0.25">
      <c r="A24" s="60" t="s">
        <v>11</v>
      </c>
      <c r="B24" s="50" t="s">
        <v>40</v>
      </c>
      <c r="C24" s="12"/>
      <c r="D24" s="51">
        <f>D25</f>
        <v>76000</v>
      </c>
    </row>
    <row r="25" spans="1:4" ht="30" customHeight="1" x14ac:dyDescent="0.25">
      <c r="A25" s="57">
        <v>41037400</v>
      </c>
      <c r="B25" s="70" t="s">
        <v>36</v>
      </c>
      <c r="C25" s="71"/>
      <c r="D25" s="44">
        <v>76000</v>
      </c>
    </row>
    <row r="26" spans="1:4" x14ac:dyDescent="0.25">
      <c r="A26" s="16" t="s">
        <v>13</v>
      </c>
      <c r="B26" s="17" t="s">
        <v>14</v>
      </c>
      <c r="C26" s="15"/>
      <c r="D26" s="14">
        <f>D27+D28</f>
        <v>59665463</v>
      </c>
    </row>
    <row r="27" spans="1:4" x14ac:dyDescent="0.25">
      <c r="A27" s="16" t="s">
        <v>13</v>
      </c>
      <c r="B27" s="17" t="s">
        <v>15</v>
      </c>
      <c r="C27" s="15"/>
      <c r="D27" s="14">
        <f>D13</f>
        <v>59589463</v>
      </c>
    </row>
    <row r="28" spans="1:4" x14ac:dyDescent="0.25">
      <c r="A28" s="16" t="s">
        <v>13</v>
      </c>
      <c r="B28" s="17" t="s">
        <v>16</v>
      </c>
      <c r="C28" s="15"/>
      <c r="D28" s="14">
        <f>D24</f>
        <v>76000</v>
      </c>
    </row>
    <row r="30" spans="1:4" ht="21.95" customHeight="1" x14ac:dyDescent="0.25">
      <c r="A30" s="3" t="s">
        <v>17</v>
      </c>
      <c r="D30" s="1" t="s">
        <v>4</v>
      </c>
    </row>
    <row r="31" spans="1:4" ht="75" x14ac:dyDescent="0.25">
      <c r="A31" s="6" t="s">
        <v>18</v>
      </c>
      <c r="B31" s="6" t="s">
        <v>19</v>
      </c>
      <c r="C31" s="6" t="s">
        <v>20</v>
      </c>
      <c r="D31" s="6" t="s">
        <v>7</v>
      </c>
    </row>
    <row r="32" spans="1:4" x14ac:dyDescent="0.25">
      <c r="A32" s="5">
        <v>1</v>
      </c>
      <c r="B32" s="5">
        <v>2</v>
      </c>
      <c r="C32" s="5">
        <v>3</v>
      </c>
      <c r="D32" s="5">
        <v>4</v>
      </c>
    </row>
    <row r="33" spans="1:4" x14ac:dyDescent="0.25">
      <c r="A33" s="68" t="s">
        <v>21</v>
      </c>
      <c r="B33" s="69"/>
      <c r="C33" s="69"/>
      <c r="D33" s="69"/>
    </row>
    <row r="34" spans="1:4" ht="30" x14ac:dyDescent="0.25">
      <c r="A34" s="18" t="s">
        <v>22</v>
      </c>
      <c r="B34" s="18" t="s">
        <v>23</v>
      </c>
      <c r="C34" s="19" t="s">
        <v>24</v>
      </c>
      <c r="D34" s="30">
        <f>D35</f>
        <v>1170000</v>
      </c>
    </row>
    <row r="35" spans="1:4" x14ac:dyDescent="0.25">
      <c r="A35" s="31">
        <v>9900000000</v>
      </c>
      <c r="B35" s="28">
        <v>9800</v>
      </c>
      <c r="C35" s="29" t="s">
        <v>48</v>
      </c>
      <c r="D35" s="30">
        <f>D36+D60+D37+D3+D435+D39+D40+D41+D42+D38+D43+D44+D45+D46+D47+D48+D49+D50+D51+D52+D53+D55+D54+D56+D57+D58+D59</f>
        <v>1170000</v>
      </c>
    </row>
    <row r="36" spans="1:4" s="41" customFormat="1" ht="30" x14ac:dyDescent="0.25">
      <c r="A36" s="20">
        <v>9900000000</v>
      </c>
      <c r="B36" s="20" t="s">
        <v>23</v>
      </c>
      <c r="C36" s="38" t="s">
        <v>47</v>
      </c>
      <c r="D36" s="39">
        <v>100000</v>
      </c>
    </row>
    <row r="37" spans="1:4" s="41" customFormat="1" ht="30" x14ac:dyDescent="0.25">
      <c r="A37" s="40">
        <v>9900000000</v>
      </c>
      <c r="B37" s="37">
        <v>9800</v>
      </c>
      <c r="C37" s="38" t="s">
        <v>49</v>
      </c>
      <c r="D37" s="39">
        <v>150000</v>
      </c>
    </row>
    <row r="38" spans="1:4" s="41" customFormat="1" ht="30" x14ac:dyDescent="0.25">
      <c r="A38" s="11" t="s">
        <v>11</v>
      </c>
      <c r="B38" s="11" t="s">
        <v>23</v>
      </c>
      <c r="C38" s="35" t="s">
        <v>46</v>
      </c>
      <c r="D38" s="32">
        <v>50000</v>
      </c>
    </row>
    <row r="39" spans="1:4" s="41" customFormat="1" ht="30" x14ac:dyDescent="0.25">
      <c r="A39" s="11" t="s">
        <v>11</v>
      </c>
      <c r="B39" s="11" t="s">
        <v>23</v>
      </c>
      <c r="C39" s="35" t="s">
        <v>52</v>
      </c>
      <c r="D39" s="32">
        <v>40000</v>
      </c>
    </row>
    <row r="40" spans="1:4" s="41" customFormat="1" ht="19.5" customHeight="1" x14ac:dyDescent="0.25">
      <c r="A40" s="11" t="s">
        <v>11</v>
      </c>
      <c r="B40" s="11" t="s">
        <v>23</v>
      </c>
      <c r="C40" s="35" t="s">
        <v>53</v>
      </c>
      <c r="D40" s="32">
        <v>50000</v>
      </c>
    </row>
    <row r="41" spans="1:4" s="41" customFormat="1" ht="30" x14ac:dyDescent="0.25">
      <c r="A41" s="11">
        <v>9900000000</v>
      </c>
      <c r="B41" s="11" t="s">
        <v>23</v>
      </c>
      <c r="C41" s="35" t="s">
        <v>54</v>
      </c>
      <c r="D41" s="32">
        <v>50000</v>
      </c>
    </row>
    <row r="42" spans="1:4" s="41" customFormat="1" ht="30" x14ac:dyDescent="0.25">
      <c r="A42" s="11">
        <v>9900000000</v>
      </c>
      <c r="B42" s="11">
        <v>9800</v>
      </c>
      <c r="C42" s="35" t="s">
        <v>57</v>
      </c>
      <c r="D42" s="32">
        <v>100000</v>
      </c>
    </row>
    <row r="43" spans="1:4" s="41" customFormat="1" ht="30" x14ac:dyDescent="0.25">
      <c r="A43" s="11">
        <v>9900000000</v>
      </c>
      <c r="B43" s="11">
        <v>9800</v>
      </c>
      <c r="C43" s="35" t="s">
        <v>60</v>
      </c>
      <c r="D43" s="32">
        <v>25000</v>
      </c>
    </row>
    <row r="44" spans="1:4" s="41" customFormat="1" ht="30" x14ac:dyDescent="0.25">
      <c r="A44" s="11">
        <v>9900000000</v>
      </c>
      <c r="B44" s="11">
        <v>9800</v>
      </c>
      <c r="C44" s="35" t="s">
        <v>61</v>
      </c>
      <c r="D44" s="32">
        <v>25000</v>
      </c>
    </row>
    <row r="45" spans="1:4" s="41" customFormat="1" ht="30" x14ac:dyDescent="0.25">
      <c r="A45" s="11">
        <v>9900000000</v>
      </c>
      <c r="B45" s="11">
        <v>9800</v>
      </c>
      <c r="C45" s="35" t="s">
        <v>62</v>
      </c>
      <c r="D45" s="32">
        <v>50000</v>
      </c>
    </row>
    <row r="46" spans="1:4" s="41" customFormat="1" ht="45" x14ac:dyDescent="0.25">
      <c r="A46" s="11">
        <v>9900000000</v>
      </c>
      <c r="B46" s="11">
        <v>9800</v>
      </c>
      <c r="C46" s="35" t="s">
        <v>63</v>
      </c>
      <c r="D46" s="32">
        <v>25000</v>
      </c>
    </row>
    <row r="47" spans="1:4" s="41" customFormat="1" ht="30" x14ac:dyDescent="0.25">
      <c r="A47" s="11">
        <v>9900000000</v>
      </c>
      <c r="B47" s="11">
        <v>9800</v>
      </c>
      <c r="C47" s="35" t="s">
        <v>64</v>
      </c>
      <c r="D47" s="32">
        <v>25000</v>
      </c>
    </row>
    <row r="48" spans="1:4" s="41" customFormat="1" ht="30" x14ac:dyDescent="0.25">
      <c r="A48" s="11">
        <v>9900000000</v>
      </c>
      <c r="B48" s="11">
        <v>9800</v>
      </c>
      <c r="C48" s="35" t="s">
        <v>65</v>
      </c>
      <c r="D48" s="32">
        <v>25000</v>
      </c>
    </row>
    <row r="49" spans="1:4" s="41" customFormat="1" ht="30" x14ac:dyDescent="0.25">
      <c r="A49" s="11">
        <v>9900000000</v>
      </c>
      <c r="B49" s="11">
        <v>9800</v>
      </c>
      <c r="C49" s="35" t="s">
        <v>66</v>
      </c>
      <c r="D49" s="32">
        <v>25000</v>
      </c>
    </row>
    <row r="50" spans="1:4" s="41" customFormat="1" ht="30" x14ac:dyDescent="0.25">
      <c r="A50" s="11">
        <v>9900000000</v>
      </c>
      <c r="B50" s="11">
        <v>9800</v>
      </c>
      <c r="C50" s="35" t="s">
        <v>67</v>
      </c>
      <c r="D50" s="32">
        <v>50000</v>
      </c>
    </row>
    <row r="51" spans="1:4" s="41" customFormat="1" ht="60" x14ac:dyDescent="0.25">
      <c r="A51" s="11">
        <v>9900000000</v>
      </c>
      <c r="B51" s="11">
        <v>9800</v>
      </c>
      <c r="C51" s="35" t="s">
        <v>68</v>
      </c>
      <c r="D51" s="32">
        <v>25000</v>
      </c>
    </row>
    <row r="52" spans="1:4" s="41" customFormat="1" ht="30" x14ac:dyDescent="0.25">
      <c r="A52" s="11">
        <v>9900000000</v>
      </c>
      <c r="B52" s="11">
        <v>9800</v>
      </c>
      <c r="C52" s="35" t="s">
        <v>69</v>
      </c>
      <c r="D52" s="32">
        <v>25000</v>
      </c>
    </row>
    <row r="53" spans="1:4" s="41" customFormat="1" ht="45" customHeight="1" x14ac:dyDescent="0.25">
      <c r="A53" s="11">
        <v>9900000000</v>
      </c>
      <c r="B53" s="11">
        <v>9800</v>
      </c>
      <c r="C53" s="35" t="s">
        <v>70</v>
      </c>
      <c r="D53" s="32">
        <v>25000</v>
      </c>
    </row>
    <row r="54" spans="1:4" s="41" customFormat="1" ht="30" x14ac:dyDescent="0.25">
      <c r="A54" s="11">
        <v>9900000000</v>
      </c>
      <c r="B54" s="11">
        <v>9800</v>
      </c>
      <c r="C54" s="35" t="s">
        <v>71</v>
      </c>
      <c r="D54" s="32">
        <v>25000</v>
      </c>
    </row>
    <row r="55" spans="1:4" s="41" customFormat="1" ht="60" x14ac:dyDescent="0.25">
      <c r="A55" s="11">
        <v>9900000000</v>
      </c>
      <c r="B55" s="11">
        <v>9800</v>
      </c>
      <c r="C55" s="35" t="s">
        <v>76</v>
      </c>
      <c r="D55" s="32">
        <v>25000</v>
      </c>
    </row>
    <row r="56" spans="1:4" s="41" customFormat="1" ht="30" x14ac:dyDescent="0.25">
      <c r="A56" s="11">
        <v>9900000000</v>
      </c>
      <c r="B56" s="11">
        <v>9800</v>
      </c>
      <c r="C56" s="35" t="s">
        <v>72</v>
      </c>
      <c r="D56" s="32">
        <v>25000</v>
      </c>
    </row>
    <row r="57" spans="1:4" s="41" customFormat="1" x14ac:dyDescent="0.25">
      <c r="A57" s="11">
        <v>9900000000</v>
      </c>
      <c r="B57" s="11">
        <v>9800</v>
      </c>
      <c r="C57" s="35" t="s">
        <v>73</v>
      </c>
      <c r="D57" s="32">
        <v>25000</v>
      </c>
    </row>
    <row r="58" spans="1:4" s="41" customFormat="1" ht="45" x14ac:dyDescent="0.25">
      <c r="A58" s="11">
        <v>9900000000</v>
      </c>
      <c r="B58" s="11">
        <v>9800</v>
      </c>
      <c r="C58" s="35" t="s">
        <v>74</v>
      </c>
      <c r="D58" s="32">
        <v>25000</v>
      </c>
    </row>
    <row r="59" spans="1:4" s="41" customFormat="1" ht="30" x14ac:dyDescent="0.25">
      <c r="A59" s="11">
        <v>9900000000</v>
      </c>
      <c r="B59" s="11">
        <v>9800</v>
      </c>
      <c r="C59" s="35" t="s">
        <v>75</v>
      </c>
      <c r="D59" s="32">
        <v>50000</v>
      </c>
    </row>
    <row r="60" spans="1:4" ht="60" x14ac:dyDescent="0.25">
      <c r="A60" s="20" t="s">
        <v>11</v>
      </c>
      <c r="B60" s="20" t="s">
        <v>23</v>
      </c>
      <c r="C60" s="52" t="s">
        <v>51</v>
      </c>
      <c r="D60" s="32">
        <v>130000</v>
      </c>
    </row>
    <row r="61" spans="1:4" x14ac:dyDescent="0.25">
      <c r="A61" s="18" t="s">
        <v>25</v>
      </c>
      <c r="B61" s="18" t="s">
        <v>26</v>
      </c>
      <c r="C61" s="19" t="s">
        <v>27</v>
      </c>
      <c r="D61" s="30">
        <f>D62+D63+D65+D64</f>
        <v>705571</v>
      </c>
    </row>
    <row r="62" spans="1:4" ht="30" x14ac:dyDescent="0.25">
      <c r="A62" s="36" t="s">
        <v>28</v>
      </c>
      <c r="B62" s="37">
        <v>9770</v>
      </c>
      <c r="C62" s="38" t="s">
        <v>50</v>
      </c>
      <c r="D62" s="39">
        <v>100000</v>
      </c>
    </row>
    <row r="63" spans="1:4" ht="60" x14ac:dyDescent="0.25">
      <c r="A63" s="20" t="s">
        <v>28</v>
      </c>
      <c r="B63" s="20" t="s">
        <v>26</v>
      </c>
      <c r="C63" s="21" t="s">
        <v>42</v>
      </c>
      <c r="D63" s="32">
        <v>15730</v>
      </c>
    </row>
    <row r="64" spans="1:4" ht="30" x14ac:dyDescent="0.25">
      <c r="A64" s="20" t="s">
        <v>28</v>
      </c>
      <c r="B64" s="20">
        <v>9770</v>
      </c>
      <c r="C64" s="54" t="s">
        <v>56</v>
      </c>
      <c r="D64" s="33">
        <v>50000</v>
      </c>
    </row>
    <row r="65" spans="1:4" x14ac:dyDescent="0.25">
      <c r="A65" s="22" t="s">
        <v>29</v>
      </c>
      <c r="B65" s="22" t="s">
        <v>26</v>
      </c>
      <c r="C65" s="23" t="s">
        <v>30</v>
      </c>
      <c r="D65" s="33">
        <v>539841</v>
      </c>
    </row>
    <row r="66" spans="1:4" ht="20.100000000000001" customHeight="1" x14ac:dyDescent="0.25">
      <c r="A66" s="68" t="s">
        <v>31</v>
      </c>
      <c r="B66" s="69"/>
      <c r="C66" s="69"/>
      <c r="D66" s="67"/>
    </row>
    <row r="67" spans="1:4" ht="30" x14ac:dyDescent="0.25">
      <c r="A67" s="10" t="s">
        <v>22</v>
      </c>
      <c r="B67" s="10" t="s">
        <v>23</v>
      </c>
      <c r="C67" s="25" t="s">
        <v>24</v>
      </c>
      <c r="D67" s="30">
        <f>D68</f>
        <v>0</v>
      </c>
    </row>
    <row r="68" spans="1:4" x14ac:dyDescent="0.25">
      <c r="A68" s="11"/>
      <c r="B68" s="11"/>
      <c r="C68" s="35"/>
      <c r="D68" s="32"/>
    </row>
    <row r="69" spans="1:4" x14ac:dyDescent="0.25">
      <c r="A69" s="10" t="s">
        <v>25</v>
      </c>
      <c r="B69" s="10" t="s">
        <v>26</v>
      </c>
      <c r="C69" s="25" t="s">
        <v>27</v>
      </c>
      <c r="D69" s="30">
        <v>0</v>
      </c>
    </row>
    <row r="70" spans="1:4" x14ac:dyDescent="0.25">
      <c r="A70" s="11" t="s">
        <v>28</v>
      </c>
      <c r="B70" s="11" t="s">
        <v>26</v>
      </c>
      <c r="C70" s="26"/>
      <c r="D70" s="32">
        <v>0</v>
      </c>
    </row>
    <row r="71" spans="1:4" x14ac:dyDescent="0.25">
      <c r="A71" s="11" t="s">
        <v>29</v>
      </c>
      <c r="B71" s="11" t="s">
        <v>26</v>
      </c>
      <c r="C71" s="26"/>
      <c r="D71" s="32">
        <v>0</v>
      </c>
    </row>
    <row r="72" spans="1:4" x14ac:dyDescent="0.25">
      <c r="A72" s="24" t="s">
        <v>13</v>
      </c>
      <c r="B72" s="24" t="s">
        <v>13</v>
      </c>
      <c r="C72" s="17" t="s">
        <v>14</v>
      </c>
      <c r="D72" s="13">
        <f>D73+D74</f>
        <v>1875571</v>
      </c>
    </row>
    <row r="73" spans="1:4" x14ac:dyDescent="0.25">
      <c r="A73" s="24" t="s">
        <v>13</v>
      </c>
      <c r="B73" s="24" t="s">
        <v>13</v>
      </c>
      <c r="C73" s="17" t="s">
        <v>15</v>
      </c>
      <c r="D73" s="13">
        <f>D34+D61</f>
        <v>1875571</v>
      </c>
    </row>
    <row r="74" spans="1:4" x14ac:dyDescent="0.25">
      <c r="A74" s="24" t="s">
        <v>13</v>
      </c>
      <c r="B74" s="24" t="s">
        <v>13</v>
      </c>
      <c r="C74" s="17" t="s">
        <v>16</v>
      </c>
      <c r="D74" s="13">
        <f>D67</f>
        <v>0</v>
      </c>
    </row>
    <row r="76" spans="1:4" x14ac:dyDescent="0.25">
      <c r="A76" s="61"/>
      <c r="B76" s="61"/>
      <c r="C76" s="61"/>
      <c r="D76" s="61"/>
    </row>
    <row r="78" spans="1:4" s="27" customFormat="1" x14ac:dyDescent="0.25">
      <c r="B78" s="27" t="s">
        <v>32</v>
      </c>
      <c r="C78" s="27" t="s">
        <v>33</v>
      </c>
    </row>
  </sheetData>
  <mergeCells count="21">
    <mergeCell ref="A7:D7"/>
    <mergeCell ref="C1:D1"/>
    <mergeCell ref="C2:D2"/>
    <mergeCell ref="C3:D3"/>
    <mergeCell ref="A5:D5"/>
    <mergeCell ref="A6:D6"/>
    <mergeCell ref="A76:D76"/>
    <mergeCell ref="B10:C10"/>
    <mergeCell ref="B11:C11"/>
    <mergeCell ref="A12:D12"/>
    <mergeCell ref="A23:D23"/>
    <mergeCell ref="A33:D33"/>
    <mergeCell ref="A66:D66"/>
    <mergeCell ref="B25:C25"/>
    <mergeCell ref="B17:C17"/>
    <mergeCell ref="B16:C16"/>
    <mergeCell ref="B22:C22"/>
    <mergeCell ref="B18:C18"/>
    <mergeCell ref="B19:C19"/>
    <mergeCell ref="B20:C20"/>
    <mergeCell ref="B21:C21"/>
  </mergeCells>
  <pageMargins left="0.59055118110236204" right="0.59055118110236204" top="0.39370078740157499" bottom="0.39370078740157499" header="0" footer="0"/>
  <pageSetup paperSize="9" scale="55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Sel.Rada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User</cp:lastModifiedBy>
  <cp:lastPrinted>2026-09-03T07:38:22Z</cp:lastPrinted>
  <dcterms:created xsi:type="dcterms:W3CDTF">2025-12-22T13:11:22Z</dcterms:created>
  <dcterms:modified xsi:type="dcterms:W3CDTF">2026-09-03T07:38:58Z</dcterms:modified>
</cp:coreProperties>
</file>