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51 позачергова сесіяі\Додатки до рішення 51 позачергової сесії 8 скликання\"/>
    </mc:Choice>
  </mc:AlternateContent>
  <bookViews>
    <workbookView xWindow="0" yWindow="0" windowWidth="28800" windowHeight="147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I58" i="1" l="1"/>
  <c r="J58" i="1"/>
  <c r="H38" i="1"/>
  <c r="H58" i="1" s="1"/>
  <c r="I38" i="1"/>
  <c r="J38" i="1"/>
  <c r="J42" i="1"/>
  <c r="H37" i="1" l="1"/>
  <c r="G38" i="1"/>
  <c r="G37" i="1" s="1"/>
  <c r="G58" i="1" s="1"/>
  <c r="H13" i="1"/>
  <c r="G13" i="1" s="1"/>
  <c r="I13" i="1"/>
  <c r="I12" i="1" s="1"/>
  <c r="G35" i="1"/>
  <c r="G43" i="1" l="1"/>
  <c r="G36" i="1" l="1"/>
  <c r="G40" i="1" l="1"/>
  <c r="G19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15" i="1"/>
  <c r="G14" i="1"/>
  <c r="J12" i="1"/>
  <c r="H12" i="1"/>
  <c r="I37" i="1"/>
  <c r="J37" i="1"/>
  <c r="G55" i="1"/>
  <c r="H55" i="1"/>
  <c r="G56" i="1"/>
  <c r="H56" i="1"/>
  <c r="G57" i="1"/>
  <c r="G12" i="1" l="1"/>
  <c r="G44" i="1"/>
</calcChain>
</file>

<file path=xl/sharedStrings.xml><?xml version="1.0" encoding="utf-8"?>
<sst xmlns="http://schemas.openxmlformats.org/spreadsheetml/2006/main" count="296" uniqueCount="179">
  <si>
    <t>Додаток 7</t>
  </si>
  <si>
    <t>1852800000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</si>
  <si>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</si>
  <si>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</si>
  <si>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</si>
  <si>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</si>
  <si>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</si>
  <si>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</si>
  <si>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</si>
  <si>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</si>
  <si>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</si>
  <si>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</si>
  <si>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</si>
  <si>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</si>
  <si>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</si>
  <si>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</si>
  <si>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</si>
  <si>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Чупахiвська селищна рада</t>
  </si>
  <si>
    <t>0110000</t>
  </si>
  <si>
    <t>0112100</t>
  </si>
  <si>
    <t>2100</t>
  </si>
  <si>
    <t>0722</t>
  </si>
  <si>
    <t>Стоматологічна допомога населенню</t>
  </si>
  <si>
    <t>Програми стоматологічної медичної допомоги в амбулаторних умовах Комунального некомерційного підприємства Охтирської міської ради «Охтирська міська стоматологічна поліклініка» на 2026 рік</t>
  </si>
  <si>
    <t>Рішення сорок сьомої сесії восьмого скликання Чупахівської селищної ради від 23.12.2025 року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</si>
  <si>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</si>
  <si>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</si>
  <si>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</si>
  <si>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</si>
  <si>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забезпечення медичною стоматологічною допомогою населення  Чупахівської селищної територіальної громади комунального некомерційного підприємства «Центр первинної медико-санітарної допомоги» Чупахівської селищної ради на 2026-2028 роки</t>
  </si>
  <si>
    <t>Програми забезпечення надання первинної медико -  санітарної допомоги населенню Чупахівської селищної територіальної  громади  ліжками денного стаціонару Чупахівської АЗПСМ комунального некомерційного підприємства «Центр первинної медико-санітарної допомоги» Чупахівської селищної ради на 2026 -2028 роки</t>
  </si>
  <si>
    <t>Програми фінансової підтримки комунального некомерційного підприємства «Центр первинної медико-санітарної допомоги» Чупахівської селищної ради на 2026 -2028 роки</t>
  </si>
  <si>
    <t>0112152</t>
  </si>
  <si>
    <t>2152</t>
  </si>
  <si>
    <t>0763</t>
  </si>
  <si>
    <t>Інші програми та заходи у сфері охорони здоров`я</t>
  </si>
  <si>
    <t>Програма безоплатного забезпечення лікарськими засобами за рецептами лікарів у разі амбулаторного лікування окремих груп населення та за певними категоріями захворювань, безкоштовне забезпечення виробами медичного призначення деяких категорій населення та забезпечення молочними сумішами дітей до 2-х років із малозабезпечених сімей комунального некомерційного підприємства «Центр первинної медико-санітарної допомоги» Чупахівської селищної ради на 2026 -2028 роки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</si>
  <si>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</si>
  <si>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</si>
  <si>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</si>
  <si>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</si>
  <si>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Програма економічного і соціального розвитку Чупахівської селищної ради на 2026 - 2028 роки</t>
  </si>
  <si>
    <t>0114082</t>
  </si>
  <si>
    <t>4082</t>
  </si>
  <si>
    <t>0829</t>
  </si>
  <si>
    <t>Інші заходи в галузі культури і мистецтва</t>
  </si>
  <si>
    <t>Програма  розвитку культури Чупахівської селищної територіальної громади на 2026-2028 роки</t>
  </si>
  <si>
    <t>0115061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</si>
  <si>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</si>
  <si>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</si>
  <si>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</si>
  <si>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Програми розвитку фізичної культури і спорту на території Чупахівської селищної ради на 2026-2028 роки</t>
  </si>
  <si>
    <t>0116013</t>
  </si>
  <si>
    <t>6013</t>
  </si>
  <si>
    <t>0620</t>
  </si>
  <si>
    <t>Забезпечення діяльності водопровідно-каналізаційного господарства</t>
  </si>
  <si>
    <t>Програма  «Питна вода та розвиток водопровідно-каналізаційного господарства» Чупахівської селищної територіальної громади на 2026-2028 роки</t>
  </si>
  <si>
    <t>0116014</t>
  </si>
  <si>
    <t>6014</t>
  </si>
  <si>
    <t>Забезпечення збору та вивезення сміття і відходів</t>
  </si>
  <si>
    <t>Програма поводження з твердими побутовими відходами в населених пунктах Чупахівської громади на 2026-2028 роки»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</si>
  <si>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</si>
  <si>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</si>
  <si>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</si>
  <si>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'Програма фінансової підтримки КП "Добробут" Чупахівської селищної ради на 2026-2028 роки</t>
  </si>
  <si>
    <t>'Програма "Соціальний автобус Чупахівської селищної ради на 2026-2028 роки</t>
  </si>
  <si>
    <t>0116030</t>
  </si>
  <si>
    <t>6030</t>
  </si>
  <si>
    <t>Організація благоустрою населених пунктів</t>
  </si>
  <si>
    <t>Програма благоустрою населених пунктів Чупахівської селищної територіальної громади на 2026-2028 рр.</t>
  </si>
  <si>
    <t>0117130</t>
  </si>
  <si>
    <t>7130</t>
  </si>
  <si>
    <t>0421</t>
  </si>
  <si>
    <t>Здійснення заходів із землеустрою</t>
  </si>
  <si>
    <t>'Програма соціального і економічного розвитку Чупахівської селищної ради на 2026-2028 роки</t>
  </si>
  <si>
    <t>0117370</t>
  </si>
  <si>
    <t>7370</t>
  </si>
  <si>
    <t>0490</t>
  </si>
  <si>
    <t>Реалізація інших заходів щодо соціально-економічного розвитку територій</t>
  </si>
  <si>
    <t>Програма розвитку міжнародного партнерства, євроінтеграції, інвестиційної та проєктної діяльності Чупахівської селищної територіальної громади на 2026-2028 роки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</si>
  <si>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</si>
  <si>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</si>
  <si>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</si>
  <si>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</si>
  <si>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</si>
  <si>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7610</t>
  </si>
  <si>
    <t>0411</t>
  </si>
  <si>
    <t>Сприяння розвитку малого та середнього підприємництва</t>
  </si>
  <si>
    <t>Програма розвитку малого та середнього підприємництва Чупахівської селищної територіальної громади на 2026-2028 роки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</si>
  <si>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</si>
  <si>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</si>
  <si>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</si>
  <si>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</si>
  <si>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</si>
  <si>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</si>
  <si>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</si>
  <si>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Програми  запобігання і ліквідації наслідків надзвичайних ситуацій військового,  іншого характеру, стихійного лиха і оперативного реагування на них на території Чупахівської селищної територіальної громади на 2026-2028 роки</t>
  </si>
  <si>
    <t>0118220</t>
  </si>
  <si>
    <t>8220</t>
  </si>
  <si>
    <t>0380</t>
  </si>
  <si>
    <t>Заходи та роботи з мобілізаційної підготовки місцевого значення</t>
  </si>
  <si>
    <t>Програма забезпечення мобілізаційної підготовки місцевого значення, мобілізації на території Чупахівської селищної ради на 2026-2028 роки</t>
  </si>
  <si>
    <t>0118230</t>
  </si>
  <si>
    <t>8230</t>
  </si>
  <si>
    <t>Інші заходи громадського порядку та безпеки</t>
  </si>
  <si>
    <t>Програма «Поліцейський офіцер громади» Чупахівської селищної ради    на 2026 – 2028 роки</t>
  </si>
  <si>
    <t>0600000</t>
  </si>
  <si>
    <t>Відділ освіти, культури, туризму, молоді та спорту Чупахівської селищної ради</t>
  </si>
  <si>
    <t>0610000</t>
  </si>
  <si>
    <t>0611010</t>
  </si>
  <si>
    <t>1010</t>
  </si>
  <si>
    <t>0910</t>
  </si>
  <si>
    <t>Надання дошкільної освіти</t>
  </si>
  <si>
    <t>Програма розвитку освіти Чупахівської  територіальної громади на 2026-2028 роки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</si>
  <si>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</si>
  <si>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</si>
  <si>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</si>
  <si>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</si>
  <si>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0611142</t>
  </si>
  <si>
    <t>1142</t>
  </si>
  <si>
    <t>0990</t>
  </si>
  <si>
    <t>Інші програми та заходи у сфері освіти</t>
  </si>
  <si>
    <t>Програма надання одноразової допомоги дітям сиротам і дітям,  позбавленим батьківського піклування, після досягнення ними 18-річного віку на 2026 - 2028 роки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</si>
  <si>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</si>
  <si>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</si>
  <si>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</si>
  <si>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</si>
  <si>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</si>
  <si>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</si>
  <si>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</si>
  <si>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Чупахівської селищної ради на  2026-2028 роки</t>
  </si>
  <si>
    <t>0800000</t>
  </si>
  <si>
    <t>Вiддiл соцiального захисту населення Чупахiвської селищної ради</t>
  </si>
  <si>
    <t>0810000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</si>
  <si>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</si>
  <si>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</si>
  <si>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</si>
  <si>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'Програма призначення і виплати компенсації фізичним особам, які надають соціальні послуги з догляду на непрофесійній основі на 2026-2028 роки</t>
  </si>
  <si>
    <t>0813242</t>
  </si>
  <si>
    <t>3242</t>
  </si>
  <si>
    <t>1090</t>
  </si>
  <si>
    <t>Інші заходи у сфері соціального захисту і соціального забезпечення</t>
  </si>
  <si>
    <t>'Програма надання матеріальної допомоги хворим з хронічною нирковою недостатністю, які отримують програмний гемодіаліз в дікувально-профілактичних закладах на 2026-2028 роки</t>
  </si>
  <si>
    <t>'Програма соціального захисту населення Чупахівської селищної ради на 2026-2028 роки</t>
  </si>
  <si>
    <t>'Програма підтримки веретанів, Захисників і Захисниць та членів їх сімей на території Чупазхівської селищної ради на 2026-2028 роки</t>
  </si>
  <si>
    <t>0900000</t>
  </si>
  <si>
    <t>Служба у справах дітей Чупахівської селищної ради</t>
  </si>
  <si>
    <t>0910000</t>
  </si>
  <si>
    <t>0913112</t>
  </si>
  <si>
    <t>3112</t>
  </si>
  <si>
    <t>Заходи державної політики з питань дітей та їх соціального захисту</t>
  </si>
  <si>
    <t>Програма «Надання поворотної фінансової допомоги (резервні кошти), що виплачується патронатному вихователю до моменту отримання державної соціальної допомоги на  2026 - 2028 роки»</t>
  </si>
  <si>
    <t>3700000</t>
  </si>
  <si>
    <t>Фiнансовий вiддiл Чупахiвської селищної ради</t>
  </si>
  <si>
    <t>3710000</t>
  </si>
  <si>
    <t>3719770</t>
  </si>
  <si>
    <t>9770</t>
  </si>
  <si>
    <t>0180</t>
  </si>
  <si>
    <t>Інші субвенції з місцевого бюджету</t>
  </si>
  <si>
    <t>УСЬОГО</t>
  </si>
  <si>
    <t>X</t>
  </si>
  <si>
    <t>Розподіл витрат бюджету  Чупахівської селищної територіальної громади на реалізацію місцевих/регіональних програм у 2026 році</t>
  </si>
  <si>
    <t>Секретар селищної ради</t>
  </si>
  <si>
    <t>Тамара БУРЯК</t>
  </si>
  <si>
    <t>Рішення сорок сьомої сесії восьмого скликання Чупахівської селищної ради від 23.12.2025 року  (з урахуванням змін)</t>
  </si>
  <si>
    <t>"Про внесення змін до рішення сорок сьомої сесії восьмого скликання Чупахівської селищної ради від 23.12.2025 року "Про бюджет Чупахівської селищної територіальної громади на 2026 рік"</t>
  </si>
  <si>
    <t>Cубвенція з місцевого бюджету державному бюджету на виконання програм соціально-економічного розвитку регіонів</t>
  </si>
  <si>
    <t>''Програма соціального і економічного розвитку Чупахівської селищної ради на 2026-2028 роки</t>
  </si>
  <si>
    <t>0119800</t>
  </si>
  <si>
    <t>0611261</t>
  </si>
  <si>
    <t xml:space="preserve">«Співфінансування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освіти» </t>
  </si>
  <si>
    <t>0118330</t>
  </si>
  <si>
    <t>0540</t>
  </si>
  <si>
    <t xml:space="preserve">«Інша діяльність у сфері екології та охорони природних ресурсів» </t>
  </si>
  <si>
    <t xml:space="preserve">Програма охорони навколишнього природного середовища Чупахівської селищної ради на 2026-2028 роки </t>
  </si>
  <si>
    <t xml:space="preserve">Рішення пятдесятої позачергової сесії восьомого скликання Чупахівської селищної ради від 14.04.2026 року </t>
  </si>
  <si>
    <t>0611262</t>
  </si>
  <si>
    <t>Виконання заходів щодо реалізації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освіти, за рахунок субвенції з державного бюджету місцевим бюджетам</t>
  </si>
  <si>
    <t>до рішення п'ятдесят першої позачергової сесії восьмого скликання Чупахівської селищної ради від 12.05.2026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</si>
</sst>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view="pageBreakPreview" topLeftCell="A54" zoomScale="90" zoomScaleNormal="90" zoomScaleSheetLayoutView="90" workbookViewId="0">
      <selection activeCell="H64" sqref="H64"/>
    </sheetView>
  </sheetViews>
  <sheetFormatPr defaultRowHeight="15" x14ac:dyDescent="0.25"/>
  <cols>
    <col min="1" max="3" width="12" customWidth="1"/>
    <col min="4" max="4" width="40.7109375" customWidth="1"/>
    <col min="5" max="5" width="39.7109375" customWidth="1"/>
    <col min="6" max="6" width="37.140625" customWidth="1"/>
    <col min="7" max="9" width="15.7109375" customWidth="1"/>
    <col min="10" max="10" width="15" customWidth="1"/>
  </cols>
  <sheetData>
    <row r="1" spans="1:10" x14ac:dyDescent="0.25">
      <c r="G1" s="20" t="s">
        <v>0</v>
      </c>
      <c r="H1" s="20"/>
      <c r="I1" s="20"/>
      <c r="J1" s="20"/>
    </row>
    <row r="2" spans="1:10" ht="30" customHeight="1" x14ac:dyDescent="0.25">
      <c r="G2" s="20" t="s">
        <v>178</v>
      </c>
      <c r="H2" s="20"/>
      <c r="I2" s="20"/>
      <c r="J2" s="20"/>
    </row>
    <row r="3" spans="1:10" ht="49.5" customHeight="1" x14ac:dyDescent="0.25">
      <c r="G3" s="20" t="s">
        <v>165</v>
      </c>
      <c r="H3" s="20"/>
      <c r="I3" s="20"/>
      <c r="J3" s="20"/>
    </row>
    <row r="4" spans="1:10" ht="17.25" customHeight="1" x14ac:dyDescent="0.25"/>
    <row r="5" spans="1:10" x14ac:dyDescent="0.25">
      <c r="A5" s="22" t="s">
        <v>161</v>
      </c>
      <c r="B5" s="23"/>
      <c r="C5" s="23"/>
      <c r="D5" s="23"/>
      <c r="E5" s="23"/>
      <c r="F5" s="23"/>
      <c r="G5" s="23"/>
      <c r="H5" s="23"/>
      <c r="I5" s="23"/>
      <c r="J5" s="23"/>
    </row>
    <row r="7" spans="1:10" x14ac:dyDescent="0.25">
      <c r="A7" s="1" t="s">
        <v>1</v>
      </c>
    </row>
    <row r="8" spans="1:10" x14ac:dyDescent="0.25">
      <c r="A8" t="s">
        <v>2</v>
      </c>
      <c r="J8" s="2" t="s">
        <v>3</v>
      </c>
    </row>
    <row r="9" spans="1:10" x14ac:dyDescent="0.25">
      <c r="A9" s="24" t="s">
        <v>4</v>
      </c>
      <c r="B9" s="24" t="s">
        <v>5</v>
      </c>
      <c r="C9" s="24" t="s">
        <v>6</v>
      </c>
      <c r="D9" s="25" t="s">
        <v>7</v>
      </c>
      <c r="E9" s="25" t="s">
        <v>8</v>
      </c>
      <c r="F9" s="24" t="s">
        <v>9</v>
      </c>
      <c r="G9" s="26" t="s">
        <v>10</v>
      </c>
      <c r="H9" s="25" t="s">
        <v>11</v>
      </c>
      <c r="I9" s="25" t="s">
        <v>12</v>
      </c>
      <c r="J9" s="25"/>
    </row>
    <row r="10" spans="1:10" ht="68.099999999999994" customHeight="1" x14ac:dyDescent="0.25">
      <c r="A10" s="25"/>
      <c r="B10" s="25"/>
      <c r="C10" s="25"/>
      <c r="D10" s="25"/>
      <c r="E10" s="25"/>
      <c r="F10" s="25"/>
      <c r="G10" s="26"/>
      <c r="H10" s="25"/>
      <c r="I10" s="3" t="s">
        <v>13</v>
      </c>
      <c r="J10" s="3" t="s">
        <v>14</v>
      </c>
    </row>
    <row r="11" spans="1:10" x14ac:dyDescent="0.25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4">
        <v>7</v>
      </c>
      <c r="H11" s="3">
        <v>8</v>
      </c>
      <c r="I11" s="5">
        <v>9</v>
      </c>
      <c r="J11" s="5">
        <v>10</v>
      </c>
    </row>
    <row r="12" spans="1:10" x14ac:dyDescent="0.25">
      <c r="A12" s="6" t="s">
        <v>15</v>
      </c>
      <c r="B12" s="6" t="s">
        <v>16</v>
      </c>
      <c r="C12" s="6" t="s">
        <v>16</v>
      </c>
      <c r="D12" s="7" t="s">
        <v>17</v>
      </c>
      <c r="E12" s="7" t="s">
        <v>16</v>
      </c>
      <c r="F12" s="7" t="s">
        <v>16</v>
      </c>
      <c r="G12" s="8">
        <f>H12+I12</f>
        <v>18362281</v>
      </c>
      <c r="H12" s="9">
        <f>H13</f>
        <v>18097281</v>
      </c>
      <c r="I12" s="9">
        <f>I13</f>
        <v>265000</v>
      </c>
      <c r="J12" s="9">
        <f>J13</f>
        <v>0</v>
      </c>
    </row>
    <row r="13" spans="1:10" x14ac:dyDescent="0.25">
      <c r="A13" s="6" t="s">
        <v>18</v>
      </c>
      <c r="B13" s="6" t="s">
        <v>16</v>
      </c>
      <c r="C13" s="6" t="s">
        <v>16</v>
      </c>
      <c r="D13" s="7" t="s">
        <v>17</v>
      </c>
      <c r="E13" s="7" t="s">
        <v>16</v>
      </c>
      <c r="F13" s="7" t="s">
        <v>16</v>
      </c>
      <c r="G13" s="8">
        <f>H13+I13</f>
        <v>18362281</v>
      </c>
      <c r="H13" s="9">
        <f>H14+H15+H16+H17+H18+H19+H20+H21+H22+H23+H24+H25+H26+H27+H28+H29+H30+H31+H32+H33+H34+H36</f>
        <v>18097281</v>
      </c>
      <c r="I13" s="9">
        <f>I19+I36+I35</f>
        <v>265000</v>
      </c>
      <c r="J13" s="9">
        <v>0</v>
      </c>
    </row>
    <row r="14" spans="1:10" ht="90" x14ac:dyDescent="0.25">
      <c r="A14" s="3" t="s">
        <v>19</v>
      </c>
      <c r="B14" s="3" t="s">
        <v>20</v>
      </c>
      <c r="C14" s="3" t="s">
        <v>21</v>
      </c>
      <c r="D14" s="10" t="s">
        <v>22</v>
      </c>
      <c r="E14" s="10" t="s">
        <v>23</v>
      </c>
      <c r="F14" s="10" t="s">
        <v>24</v>
      </c>
      <c r="G14" s="11">
        <f>H14</f>
        <v>100000</v>
      </c>
      <c r="H14" s="12">
        <v>100000</v>
      </c>
      <c r="I14" s="12">
        <v>0</v>
      </c>
      <c r="J14" s="12">
        <v>0</v>
      </c>
    </row>
    <row r="15" spans="1:10" ht="105" x14ac:dyDescent="0.25">
      <c r="A15" s="3" t="s">
        <v>25</v>
      </c>
      <c r="B15" s="3" t="s">
        <v>26</v>
      </c>
      <c r="C15" s="3" t="s">
        <v>27</v>
      </c>
      <c r="D15" s="10" t="s">
        <v>28</v>
      </c>
      <c r="E15" s="10" t="s">
        <v>29</v>
      </c>
      <c r="F15" s="10" t="s">
        <v>24</v>
      </c>
      <c r="G15" s="11">
        <f>H15</f>
        <v>275000</v>
      </c>
      <c r="H15" s="12">
        <v>275000</v>
      </c>
      <c r="I15" s="12">
        <v>0</v>
      </c>
      <c r="J15" s="12">
        <v>0</v>
      </c>
    </row>
    <row r="16" spans="1:10" ht="135" x14ac:dyDescent="0.25">
      <c r="A16" s="3" t="s">
        <v>25</v>
      </c>
      <c r="B16" s="3" t="s">
        <v>26</v>
      </c>
      <c r="C16" s="3" t="s">
        <v>27</v>
      </c>
      <c r="D16" s="10" t="s">
        <v>28</v>
      </c>
      <c r="E16" s="10" t="s">
        <v>30</v>
      </c>
      <c r="F16" s="10" t="s">
        <v>24</v>
      </c>
      <c r="G16" s="11">
        <f t="shared" ref="G16:G34" si="0">H16</f>
        <v>480000</v>
      </c>
      <c r="H16" s="12">
        <v>480000</v>
      </c>
      <c r="I16" s="12">
        <v>0</v>
      </c>
      <c r="J16" s="12">
        <v>0</v>
      </c>
    </row>
    <row r="17" spans="1:10" ht="75" x14ac:dyDescent="0.25">
      <c r="A17" s="3" t="s">
        <v>25</v>
      </c>
      <c r="B17" s="3" t="s">
        <v>26</v>
      </c>
      <c r="C17" s="3" t="s">
        <v>27</v>
      </c>
      <c r="D17" s="10" t="s">
        <v>28</v>
      </c>
      <c r="E17" s="10" t="s">
        <v>31</v>
      </c>
      <c r="F17" s="10" t="s">
        <v>164</v>
      </c>
      <c r="G17" s="11">
        <f t="shared" si="0"/>
        <v>2575000</v>
      </c>
      <c r="H17" s="12">
        <v>2575000</v>
      </c>
      <c r="I17" s="12">
        <v>0</v>
      </c>
      <c r="J17" s="12">
        <v>0</v>
      </c>
    </row>
    <row r="18" spans="1:10" ht="210" x14ac:dyDescent="0.25">
      <c r="A18" s="3" t="s">
        <v>32</v>
      </c>
      <c r="B18" s="3" t="s">
        <v>33</v>
      </c>
      <c r="C18" s="3" t="s">
        <v>34</v>
      </c>
      <c r="D18" s="10" t="s">
        <v>35</v>
      </c>
      <c r="E18" s="10" t="s">
        <v>36</v>
      </c>
      <c r="F18" s="10" t="s">
        <v>24</v>
      </c>
      <c r="G18" s="11">
        <f t="shared" si="0"/>
        <v>400800</v>
      </c>
      <c r="H18" s="12">
        <v>400800</v>
      </c>
      <c r="I18" s="12">
        <v>0</v>
      </c>
      <c r="J18" s="12">
        <v>0</v>
      </c>
    </row>
    <row r="19" spans="1:10" ht="60" x14ac:dyDescent="0.25">
      <c r="A19" s="3" t="s">
        <v>37</v>
      </c>
      <c r="B19" s="3" t="s">
        <v>38</v>
      </c>
      <c r="C19" s="3" t="s">
        <v>39</v>
      </c>
      <c r="D19" s="10" t="s">
        <v>40</v>
      </c>
      <c r="E19" s="10" t="s">
        <v>41</v>
      </c>
      <c r="F19" s="10" t="s">
        <v>164</v>
      </c>
      <c r="G19" s="11">
        <f>H19+I19</f>
        <v>300000</v>
      </c>
      <c r="H19" s="12">
        <v>300000</v>
      </c>
      <c r="I19" s="12">
        <v>0</v>
      </c>
      <c r="J19" s="12">
        <v>0</v>
      </c>
    </row>
    <row r="20" spans="1:10" ht="45" x14ac:dyDescent="0.25">
      <c r="A20" s="3" t="s">
        <v>42</v>
      </c>
      <c r="B20" s="3" t="s">
        <v>43</v>
      </c>
      <c r="C20" s="3" t="s">
        <v>44</v>
      </c>
      <c r="D20" s="10" t="s">
        <v>45</v>
      </c>
      <c r="E20" s="10" t="s">
        <v>46</v>
      </c>
      <c r="F20" s="10" t="s">
        <v>24</v>
      </c>
      <c r="G20" s="11">
        <f t="shared" si="0"/>
        <v>150000</v>
      </c>
      <c r="H20" s="12">
        <v>150000</v>
      </c>
      <c r="I20" s="12">
        <v>0</v>
      </c>
      <c r="J20" s="12">
        <v>0</v>
      </c>
    </row>
    <row r="21" spans="1:10" ht="75" x14ac:dyDescent="0.25">
      <c r="A21" s="3" t="s">
        <v>47</v>
      </c>
      <c r="B21" s="3" t="s">
        <v>48</v>
      </c>
      <c r="C21" s="3" t="s">
        <v>49</v>
      </c>
      <c r="D21" s="10" t="s">
        <v>50</v>
      </c>
      <c r="E21" s="10" t="s">
        <v>51</v>
      </c>
      <c r="F21" s="10" t="s">
        <v>24</v>
      </c>
      <c r="G21" s="11">
        <f t="shared" si="0"/>
        <v>50000</v>
      </c>
      <c r="H21" s="12">
        <v>50000</v>
      </c>
      <c r="I21" s="12">
        <v>0</v>
      </c>
      <c r="J21" s="12">
        <v>0</v>
      </c>
    </row>
    <row r="22" spans="1:10" ht="75" x14ac:dyDescent="0.25">
      <c r="A22" s="3" t="s">
        <v>52</v>
      </c>
      <c r="B22" s="3" t="s">
        <v>53</v>
      </c>
      <c r="C22" s="3" t="s">
        <v>54</v>
      </c>
      <c r="D22" s="10" t="s">
        <v>55</v>
      </c>
      <c r="E22" s="10" t="s">
        <v>56</v>
      </c>
      <c r="F22" s="10" t="s">
        <v>24</v>
      </c>
      <c r="G22" s="11">
        <f t="shared" si="0"/>
        <v>80000</v>
      </c>
      <c r="H22" s="12">
        <v>80000</v>
      </c>
      <c r="I22" s="12">
        <v>0</v>
      </c>
      <c r="J22" s="12">
        <v>0</v>
      </c>
    </row>
    <row r="23" spans="1:10" ht="60" x14ac:dyDescent="0.25">
      <c r="A23" s="3" t="s">
        <v>57</v>
      </c>
      <c r="B23" s="3" t="s">
        <v>58</v>
      </c>
      <c r="C23" s="3" t="s">
        <v>54</v>
      </c>
      <c r="D23" s="10" t="s">
        <v>59</v>
      </c>
      <c r="E23" s="10" t="s">
        <v>60</v>
      </c>
      <c r="F23" s="10" t="s">
        <v>24</v>
      </c>
      <c r="G23" s="11">
        <f t="shared" si="0"/>
        <v>25000</v>
      </c>
      <c r="H23" s="12">
        <v>25000</v>
      </c>
      <c r="I23" s="12">
        <v>0</v>
      </c>
      <c r="J23" s="12">
        <v>0</v>
      </c>
    </row>
    <row r="24" spans="1:10" ht="60" x14ac:dyDescent="0.25">
      <c r="A24" s="3" t="s">
        <v>61</v>
      </c>
      <c r="B24" s="3" t="s">
        <v>62</v>
      </c>
      <c r="C24" s="3" t="s">
        <v>54</v>
      </c>
      <c r="D24" s="10" t="s">
        <v>63</v>
      </c>
      <c r="E24" s="10" t="s">
        <v>64</v>
      </c>
      <c r="F24" s="10" t="s">
        <v>24</v>
      </c>
      <c r="G24" s="11">
        <f t="shared" si="0"/>
        <v>325000</v>
      </c>
      <c r="H24" s="12">
        <v>325000</v>
      </c>
      <c r="I24" s="12">
        <v>0</v>
      </c>
      <c r="J24" s="12">
        <v>0</v>
      </c>
    </row>
    <row r="25" spans="1:10" ht="60" x14ac:dyDescent="0.25">
      <c r="A25" s="3" t="s">
        <v>61</v>
      </c>
      <c r="B25" s="3" t="s">
        <v>62</v>
      </c>
      <c r="C25" s="3" t="s">
        <v>54</v>
      </c>
      <c r="D25" s="10" t="s">
        <v>63</v>
      </c>
      <c r="E25" s="10" t="s">
        <v>65</v>
      </c>
      <c r="F25" s="10" t="s">
        <v>24</v>
      </c>
      <c r="G25" s="11">
        <f t="shared" si="0"/>
        <v>325000</v>
      </c>
      <c r="H25" s="12">
        <v>325000</v>
      </c>
      <c r="I25" s="12">
        <v>0</v>
      </c>
      <c r="J25" s="12">
        <v>0</v>
      </c>
    </row>
    <row r="26" spans="1:10" ht="45" x14ac:dyDescent="0.25">
      <c r="A26" s="3" t="s">
        <v>66</v>
      </c>
      <c r="B26" s="3" t="s">
        <v>67</v>
      </c>
      <c r="C26" s="3" t="s">
        <v>54</v>
      </c>
      <c r="D26" s="10" t="s">
        <v>68</v>
      </c>
      <c r="E26" s="10" t="s">
        <v>69</v>
      </c>
      <c r="F26" s="10" t="s">
        <v>24</v>
      </c>
      <c r="G26" s="11">
        <f t="shared" si="0"/>
        <v>900000</v>
      </c>
      <c r="H26" s="12">
        <v>900000</v>
      </c>
      <c r="I26" s="12">
        <v>0</v>
      </c>
      <c r="J26" s="12">
        <v>0</v>
      </c>
    </row>
    <row r="27" spans="1:10" ht="45" x14ac:dyDescent="0.25">
      <c r="A27" s="3" t="s">
        <v>70</v>
      </c>
      <c r="B27" s="3" t="s">
        <v>71</v>
      </c>
      <c r="C27" s="3" t="s">
        <v>72</v>
      </c>
      <c r="D27" s="10" t="s">
        <v>73</v>
      </c>
      <c r="E27" s="10" t="s">
        <v>74</v>
      </c>
      <c r="F27" s="10" t="s">
        <v>24</v>
      </c>
      <c r="G27" s="11">
        <f t="shared" si="0"/>
        <v>270000</v>
      </c>
      <c r="H27" s="12">
        <v>270000</v>
      </c>
      <c r="I27" s="12">
        <v>0</v>
      </c>
      <c r="J27" s="12">
        <v>0</v>
      </c>
    </row>
    <row r="28" spans="1:10" ht="75" x14ac:dyDescent="0.25">
      <c r="A28" s="3" t="s">
        <v>75</v>
      </c>
      <c r="B28" s="3" t="s">
        <v>76</v>
      </c>
      <c r="C28" s="3" t="s">
        <v>77</v>
      </c>
      <c r="D28" s="10" t="s">
        <v>78</v>
      </c>
      <c r="E28" s="10" t="s">
        <v>79</v>
      </c>
      <c r="F28" s="10" t="s">
        <v>24</v>
      </c>
      <c r="G28" s="11">
        <f t="shared" si="0"/>
        <v>100000</v>
      </c>
      <c r="H28" s="12">
        <v>100000</v>
      </c>
      <c r="I28" s="12">
        <v>0</v>
      </c>
      <c r="J28" s="12">
        <v>0</v>
      </c>
    </row>
    <row r="29" spans="1:10" ht="45" x14ac:dyDescent="0.25">
      <c r="A29" s="3" t="s">
        <v>80</v>
      </c>
      <c r="B29" s="3" t="s">
        <v>81</v>
      </c>
      <c r="C29" s="3" t="s">
        <v>82</v>
      </c>
      <c r="D29" s="10" t="s">
        <v>83</v>
      </c>
      <c r="E29" s="10" t="s">
        <v>74</v>
      </c>
      <c r="F29" s="10" t="s">
        <v>24</v>
      </c>
      <c r="G29" s="11">
        <f t="shared" si="0"/>
        <v>9677400</v>
      </c>
      <c r="H29" s="12">
        <v>9677400</v>
      </c>
      <c r="I29" s="12">
        <v>0</v>
      </c>
      <c r="J29" s="12">
        <v>0</v>
      </c>
    </row>
    <row r="30" spans="1:10" ht="60" x14ac:dyDescent="0.25">
      <c r="A30" s="3" t="s">
        <v>84</v>
      </c>
      <c r="B30" s="3" t="s">
        <v>85</v>
      </c>
      <c r="C30" s="3" t="s">
        <v>86</v>
      </c>
      <c r="D30" s="10" t="s">
        <v>87</v>
      </c>
      <c r="E30" s="10" t="s">
        <v>88</v>
      </c>
      <c r="F30" s="10" t="s">
        <v>24</v>
      </c>
      <c r="G30" s="11">
        <f t="shared" si="0"/>
        <v>18000</v>
      </c>
      <c r="H30" s="12">
        <v>18000</v>
      </c>
      <c r="I30" s="12">
        <v>0</v>
      </c>
      <c r="J30" s="12">
        <v>0</v>
      </c>
    </row>
    <row r="31" spans="1:10" ht="45" x14ac:dyDescent="0.25">
      <c r="A31" s="3" t="s">
        <v>89</v>
      </c>
      <c r="B31" s="3" t="s">
        <v>90</v>
      </c>
      <c r="C31" s="3" t="s">
        <v>77</v>
      </c>
      <c r="D31" s="10" t="s">
        <v>91</v>
      </c>
      <c r="E31" s="10" t="s">
        <v>74</v>
      </c>
      <c r="F31" s="10" t="s">
        <v>24</v>
      </c>
      <c r="G31" s="11">
        <f t="shared" si="0"/>
        <v>8000</v>
      </c>
      <c r="H31" s="12">
        <v>8000</v>
      </c>
      <c r="I31" s="12">
        <v>0</v>
      </c>
      <c r="J31" s="12">
        <v>0</v>
      </c>
    </row>
    <row r="32" spans="1:10" ht="105" x14ac:dyDescent="0.25">
      <c r="A32" s="3" t="s">
        <v>92</v>
      </c>
      <c r="B32" s="3" t="s">
        <v>93</v>
      </c>
      <c r="C32" s="3" t="s">
        <v>94</v>
      </c>
      <c r="D32" s="10" t="s">
        <v>95</v>
      </c>
      <c r="E32" s="10" t="s">
        <v>96</v>
      </c>
      <c r="F32" s="10" t="s">
        <v>24</v>
      </c>
      <c r="G32" s="11">
        <f t="shared" si="0"/>
        <v>200000</v>
      </c>
      <c r="H32" s="12">
        <v>200000</v>
      </c>
      <c r="I32" s="12">
        <v>0</v>
      </c>
      <c r="J32" s="12">
        <v>0</v>
      </c>
    </row>
    <row r="33" spans="1:10" ht="60" x14ac:dyDescent="0.25">
      <c r="A33" s="3" t="s">
        <v>97</v>
      </c>
      <c r="B33" s="3" t="s">
        <v>98</v>
      </c>
      <c r="C33" s="3" t="s">
        <v>99</v>
      </c>
      <c r="D33" s="10" t="s">
        <v>100</v>
      </c>
      <c r="E33" s="10" t="s">
        <v>101</v>
      </c>
      <c r="F33" s="10" t="s">
        <v>24</v>
      </c>
      <c r="G33" s="11">
        <f t="shared" si="0"/>
        <v>1306081</v>
      </c>
      <c r="H33" s="12">
        <v>1306081</v>
      </c>
      <c r="I33" s="12">
        <v>0</v>
      </c>
      <c r="J33" s="12">
        <v>0</v>
      </c>
    </row>
    <row r="34" spans="1:10" ht="45" x14ac:dyDescent="0.25">
      <c r="A34" s="3" t="s">
        <v>102</v>
      </c>
      <c r="B34" s="3" t="s">
        <v>103</v>
      </c>
      <c r="C34" s="3" t="s">
        <v>99</v>
      </c>
      <c r="D34" s="10" t="s">
        <v>104</v>
      </c>
      <c r="E34" s="10" t="s">
        <v>105</v>
      </c>
      <c r="F34" s="10" t="s">
        <v>24</v>
      </c>
      <c r="G34" s="11">
        <f t="shared" si="0"/>
        <v>12000</v>
      </c>
      <c r="H34" s="12">
        <v>12000</v>
      </c>
      <c r="I34" s="12">
        <v>0</v>
      </c>
      <c r="J34" s="12">
        <v>0</v>
      </c>
    </row>
    <row r="35" spans="1:10" ht="48" customHeight="1" x14ac:dyDescent="0.25">
      <c r="A35" s="17" t="s">
        <v>171</v>
      </c>
      <c r="B35" s="18">
        <v>8330</v>
      </c>
      <c r="C35" s="17" t="s">
        <v>172</v>
      </c>
      <c r="D35" s="10" t="s">
        <v>173</v>
      </c>
      <c r="E35" s="10" t="s">
        <v>174</v>
      </c>
      <c r="F35" s="10" t="s">
        <v>175</v>
      </c>
      <c r="G35" s="11">
        <f>H35+I35</f>
        <v>265000</v>
      </c>
      <c r="H35" s="12"/>
      <c r="I35" s="12">
        <v>265000</v>
      </c>
      <c r="J35" s="12"/>
    </row>
    <row r="36" spans="1:10" ht="60" x14ac:dyDescent="0.25">
      <c r="A36" s="17" t="s">
        <v>168</v>
      </c>
      <c r="B36" s="16">
        <v>9800</v>
      </c>
      <c r="C36" s="16">
        <v>180</v>
      </c>
      <c r="D36" s="10" t="s">
        <v>166</v>
      </c>
      <c r="E36" s="10" t="s">
        <v>167</v>
      </c>
      <c r="F36" s="10" t="s">
        <v>24</v>
      </c>
      <c r="G36" s="11">
        <f>H36+I36</f>
        <v>520000</v>
      </c>
      <c r="H36" s="12">
        <v>520000</v>
      </c>
      <c r="I36" s="12">
        <v>0</v>
      </c>
      <c r="J36" s="12"/>
    </row>
    <row r="37" spans="1:10" ht="30" x14ac:dyDescent="0.25">
      <c r="A37" s="6" t="s">
        <v>106</v>
      </c>
      <c r="B37" s="6" t="s">
        <v>16</v>
      </c>
      <c r="C37" s="6" t="s">
        <v>16</v>
      </c>
      <c r="D37" s="7" t="s">
        <v>107</v>
      </c>
      <c r="E37" s="7" t="s">
        <v>16</v>
      </c>
      <c r="F37" s="7" t="s">
        <v>16</v>
      </c>
      <c r="G37" s="8">
        <f>G38</f>
        <v>39150267</v>
      </c>
      <c r="H37" s="9">
        <f>H38</f>
        <v>674094</v>
      </c>
      <c r="I37" s="9">
        <f>I38</f>
        <v>38476173</v>
      </c>
      <c r="J37" s="9">
        <f>J38</f>
        <v>38476173</v>
      </c>
    </row>
    <row r="38" spans="1:10" ht="30" x14ac:dyDescent="0.25">
      <c r="A38" s="6" t="s">
        <v>108</v>
      </c>
      <c r="B38" s="6" t="s">
        <v>16</v>
      </c>
      <c r="C38" s="6" t="s">
        <v>16</v>
      </c>
      <c r="D38" s="7" t="s">
        <v>107</v>
      </c>
      <c r="E38" s="7" t="s">
        <v>16</v>
      </c>
      <c r="F38" s="7" t="s">
        <v>16</v>
      </c>
      <c r="G38" s="8">
        <f>H38+I38</f>
        <v>39150267</v>
      </c>
      <c r="H38" s="9">
        <f>H39+H40+H41+H44+H45+H42</f>
        <v>674094</v>
      </c>
      <c r="I38" s="9">
        <f>I44+I43+I42</f>
        <v>38476173</v>
      </c>
      <c r="J38" s="9">
        <f>+J42+J44+J43</f>
        <v>38476173</v>
      </c>
    </row>
    <row r="39" spans="1:10" ht="45" x14ac:dyDescent="0.25">
      <c r="A39" s="3" t="s">
        <v>109</v>
      </c>
      <c r="B39" s="3" t="s">
        <v>110</v>
      </c>
      <c r="C39" s="3" t="s">
        <v>111</v>
      </c>
      <c r="D39" s="10" t="s">
        <v>112</v>
      </c>
      <c r="E39" s="10" t="s">
        <v>113</v>
      </c>
      <c r="F39" s="10" t="s">
        <v>24</v>
      </c>
      <c r="G39" s="11">
        <v>100000</v>
      </c>
      <c r="H39" s="12">
        <v>100000</v>
      </c>
      <c r="I39" s="12">
        <v>0</v>
      </c>
      <c r="J39" s="12">
        <v>0</v>
      </c>
    </row>
    <row r="40" spans="1:10" ht="45" x14ac:dyDescent="0.25">
      <c r="A40" s="3" t="s">
        <v>114</v>
      </c>
      <c r="B40" s="3" t="s">
        <v>115</v>
      </c>
      <c r="C40" s="3" t="s">
        <v>116</v>
      </c>
      <c r="D40" s="10" t="s">
        <v>117</v>
      </c>
      <c r="E40" s="10" t="s">
        <v>113</v>
      </c>
      <c r="F40" s="10" t="s">
        <v>24</v>
      </c>
      <c r="G40" s="11">
        <f>H40</f>
        <v>420474</v>
      </c>
      <c r="H40" s="12">
        <v>420474</v>
      </c>
      <c r="I40" s="12">
        <v>0</v>
      </c>
      <c r="J40" s="12">
        <v>0</v>
      </c>
    </row>
    <row r="41" spans="1:10" ht="75" x14ac:dyDescent="0.25">
      <c r="A41" s="3" t="s">
        <v>118</v>
      </c>
      <c r="B41" s="3" t="s">
        <v>119</v>
      </c>
      <c r="C41" s="3" t="s">
        <v>120</v>
      </c>
      <c r="D41" s="10" t="s">
        <v>121</v>
      </c>
      <c r="E41" s="10" t="s">
        <v>122</v>
      </c>
      <c r="F41" s="10" t="s">
        <v>24</v>
      </c>
      <c r="G41" s="11">
        <v>3620</v>
      </c>
      <c r="H41" s="12">
        <v>3620</v>
      </c>
      <c r="I41" s="12">
        <v>0</v>
      </c>
      <c r="J41" s="12">
        <v>0</v>
      </c>
    </row>
    <row r="42" spans="1:10" ht="165" x14ac:dyDescent="0.25">
      <c r="A42" s="17" t="s">
        <v>176</v>
      </c>
      <c r="B42" s="19">
        <v>1262</v>
      </c>
      <c r="C42" s="17" t="s">
        <v>120</v>
      </c>
      <c r="D42" s="10" t="s">
        <v>177</v>
      </c>
      <c r="E42" s="10" t="s">
        <v>74</v>
      </c>
      <c r="F42" s="10" t="s">
        <v>164</v>
      </c>
      <c r="G42" s="11">
        <f>I42</f>
        <v>32281843</v>
      </c>
      <c r="H42" s="12">
        <v>0</v>
      </c>
      <c r="I42" s="12">
        <v>32281843</v>
      </c>
      <c r="J42" s="12">
        <f>I42</f>
        <v>32281843</v>
      </c>
    </row>
    <row r="43" spans="1:10" ht="180" x14ac:dyDescent="0.25">
      <c r="A43" s="17" t="s">
        <v>169</v>
      </c>
      <c r="B43" s="18">
        <v>1261</v>
      </c>
      <c r="C43" s="17" t="s">
        <v>120</v>
      </c>
      <c r="D43" s="10" t="s">
        <v>170</v>
      </c>
      <c r="E43" s="10" t="s">
        <v>74</v>
      </c>
      <c r="F43" s="10"/>
      <c r="G43" s="11">
        <f>H43+I43</f>
        <v>4948000</v>
      </c>
      <c r="H43" s="12">
        <v>0</v>
      </c>
      <c r="I43" s="12">
        <v>4948000</v>
      </c>
      <c r="J43" s="12">
        <v>4948000</v>
      </c>
    </row>
    <row r="44" spans="1:10" ht="60" x14ac:dyDescent="0.25">
      <c r="A44" s="3" t="s">
        <v>123</v>
      </c>
      <c r="B44" s="3" t="s">
        <v>124</v>
      </c>
      <c r="C44" s="3" t="s">
        <v>120</v>
      </c>
      <c r="D44" s="10" t="s">
        <v>125</v>
      </c>
      <c r="E44" s="10" t="s">
        <v>74</v>
      </c>
      <c r="F44" s="10" t="s">
        <v>164</v>
      </c>
      <c r="G44" s="11">
        <f>I44</f>
        <v>1246330</v>
      </c>
      <c r="H44" s="12">
        <v>0</v>
      </c>
      <c r="I44" s="12">
        <v>1246330</v>
      </c>
      <c r="J44" s="12">
        <v>1246330</v>
      </c>
    </row>
    <row r="45" spans="1:10" ht="75" x14ac:dyDescent="0.25">
      <c r="A45" s="3" t="s">
        <v>126</v>
      </c>
      <c r="B45" s="3" t="s">
        <v>127</v>
      </c>
      <c r="C45" s="3" t="s">
        <v>128</v>
      </c>
      <c r="D45" s="10" t="s">
        <v>129</v>
      </c>
      <c r="E45" s="10" t="s">
        <v>130</v>
      </c>
      <c r="F45" s="10" t="s">
        <v>24</v>
      </c>
      <c r="G45" s="11">
        <v>150000</v>
      </c>
      <c r="H45" s="12">
        <v>150000</v>
      </c>
      <c r="I45" s="12">
        <v>0</v>
      </c>
      <c r="J45" s="12">
        <v>0</v>
      </c>
    </row>
    <row r="46" spans="1:10" ht="30" x14ac:dyDescent="0.25">
      <c r="A46" s="6" t="s">
        <v>131</v>
      </c>
      <c r="B46" s="6" t="s">
        <v>16</v>
      </c>
      <c r="C46" s="6" t="s">
        <v>16</v>
      </c>
      <c r="D46" s="7" t="s">
        <v>132</v>
      </c>
      <c r="E46" s="7" t="s">
        <v>16</v>
      </c>
      <c r="F46" s="7" t="s">
        <v>16</v>
      </c>
      <c r="G46" s="8">
        <v>840000</v>
      </c>
      <c r="H46" s="9">
        <v>840000</v>
      </c>
      <c r="I46" s="9">
        <v>0</v>
      </c>
      <c r="J46" s="9">
        <v>0</v>
      </c>
    </row>
    <row r="47" spans="1:10" ht="30" x14ac:dyDescent="0.25">
      <c r="A47" s="6" t="s">
        <v>133</v>
      </c>
      <c r="B47" s="6" t="s">
        <v>16</v>
      </c>
      <c r="C47" s="6" t="s">
        <v>16</v>
      </c>
      <c r="D47" s="7" t="s">
        <v>132</v>
      </c>
      <c r="E47" s="7" t="s">
        <v>16</v>
      </c>
      <c r="F47" s="7" t="s">
        <v>16</v>
      </c>
      <c r="G47" s="8">
        <v>840000</v>
      </c>
      <c r="H47" s="9">
        <v>840000</v>
      </c>
      <c r="I47" s="9">
        <v>0</v>
      </c>
      <c r="J47" s="9">
        <v>0</v>
      </c>
    </row>
    <row r="48" spans="1:10" ht="105" x14ac:dyDescent="0.25">
      <c r="A48" s="3" t="s">
        <v>134</v>
      </c>
      <c r="B48" s="3" t="s">
        <v>135</v>
      </c>
      <c r="C48" s="3" t="s">
        <v>110</v>
      </c>
      <c r="D48" s="10" t="s">
        <v>136</v>
      </c>
      <c r="E48" s="10" t="s">
        <v>137</v>
      </c>
      <c r="F48" s="10" t="s">
        <v>24</v>
      </c>
      <c r="G48" s="11">
        <v>400000</v>
      </c>
      <c r="H48" s="12">
        <v>400000</v>
      </c>
      <c r="I48" s="12">
        <v>0</v>
      </c>
      <c r="J48" s="12">
        <v>0</v>
      </c>
    </row>
    <row r="49" spans="1:10" ht="90" x14ac:dyDescent="0.25">
      <c r="A49" s="3" t="s">
        <v>138</v>
      </c>
      <c r="B49" s="3" t="s">
        <v>139</v>
      </c>
      <c r="C49" s="3" t="s">
        <v>140</v>
      </c>
      <c r="D49" s="10" t="s">
        <v>141</v>
      </c>
      <c r="E49" s="10" t="s">
        <v>142</v>
      </c>
      <c r="F49" s="10" t="s">
        <v>24</v>
      </c>
      <c r="G49" s="11">
        <v>32000</v>
      </c>
      <c r="H49" s="12">
        <v>32000</v>
      </c>
      <c r="I49" s="12">
        <v>0</v>
      </c>
      <c r="J49" s="12">
        <v>0</v>
      </c>
    </row>
    <row r="50" spans="1:10" ht="45" x14ac:dyDescent="0.25">
      <c r="A50" s="3" t="s">
        <v>138</v>
      </c>
      <c r="B50" s="3" t="s">
        <v>139</v>
      </c>
      <c r="C50" s="3" t="s">
        <v>140</v>
      </c>
      <c r="D50" s="10" t="s">
        <v>141</v>
      </c>
      <c r="E50" s="10" t="s">
        <v>143</v>
      </c>
      <c r="F50" s="10" t="s">
        <v>24</v>
      </c>
      <c r="G50" s="11">
        <v>100000</v>
      </c>
      <c r="H50" s="12">
        <v>100000</v>
      </c>
      <c r="I50" s="12">
        <v>0</v>
      </c>
      <c r="J50" s="12">
        <v>0</v>
      </c>
    </row>
    <row r="51" spans="1:10" ht="60" x14ac:dyDescent="0.25">
      <c r="A51" s="3" t="s">
        <v>138</v>
      </c>
      <c r="B51" s="3" t="s">
        <v>139</v>
      </c>
      <c r="C51" s="3" t="s">
        <v>140</v>
      </c>
      <c r="D51" s="10" t="s">
        <v>141</v>
      </c>
      <c r="E51" s="10" t="s">
        <v>144</v>
      </c>
      <c r="F51" s="10" t="s">
        <v>24</v>
      </c>
      <c r="G51" s="11">
        <v>308000</v>
      </c>
      <c r="H51" s="12">
        <v>308000</v>
      </c>
      <c r="I51" s="12">
        <v>0</v>
      </c>
      <c r="J51" s="12">
        <v>0</v>
      </c>
    </row>
    <row r="52" spans="1:10" ht="30" x14ac:dyDescent="0.25">
      <c r="A52" s="6" t="s">
        <v>145</v>
      </c>
      <c r="B52" s="6" t="s">
        <v>16</v>
      </c>
      <c r="C52" s="6" t="s">
        <v>16</v>
      </c>
      <c r="D52" s="7" t="s">
        <v>146</v>
      </c>
      <c r="E52" s="7" t="s">
        <v>16</v>
      </c>
      <c r="F52" s="7" t="s">
        <v>16</v>
      </c>
      <c r="G52" s="8">
        <v>40000</v>
      </c>
      <c r="H52" s="9">
        <v>40000</v>
      </c>
      <c r="I52" s="9">
        <v>0</v>
      </c>
      <c r="J52" s="9">
        <v>0</v>
      </c>
    </row>
    <row r="53" spans="1:10" ht="30" x14ac:dyDescent="0.25">
      <c r="A53" s="6" t="s">
        <v>147</v>
      </c>
      <c r="B53" s="6" t="s">
        <v>16</v>
      </c>
      <c r="C53" s="6" t="s">
        <v>16</v>
      </c>
      <c r="D53" s="7" t="s">
        <v>146</v>
      </c>
      <c r="E53" s="7" t="s">
        <v>16</v>
      </c>
      <c r="F53" s="7" t="s">
        <v>16</v>
      </c>
      <c r="G53" s="8">
        <v>40000</v>
      </c>
      <c r="H53" s="9">
        <v>40000</v>
      </c>
      <c r="I53" s="9">
        <v>0</v>
      </c>
      <c r="J53" s="9">
        <v>0</v>
      </c>
    </row>
    <row r="54" spans="1:10" ht="90" x14ac:dyDescent="0.25">
      <c r="A54" s="3" t="s">
        <v>148</v>
      </c>
      <c r="B54" s="3" t="s">
        <v>149</v>
      </c>
      <c r="C54" s="3" t="s">
        <v>128</v>
      </c>
      <c r="D54" s="10" t="s">
        <v>150</v>
      </c>
      <c r="E54" s="10" t="s">
        <v>151</v>
      </c>
      <c r="F54" s="10" t="s">
        <v>24</v>
      </c>
      <c r="G54" s="11">
        <v>40000</v>
      </c>
      <c r="H54" s="12">
        <v>40000</v>
      </c>
      <c r="I54" s="12">
        <v>0</v>
      </c>
      <c r="J54" s="12">
        <v>0</v>
      </c>
    </row>
    <row r="55" spans="1:10" ht="30" x14ac:dyDescent="0.25">
      <c r="A55" s="6" t="s">
        <v>152</v>
      </c>
      <c r="B55" s="6" t="s">
        <v>16</v>
      </c>
      <c r="C55" s="6" t="s">
        <v>16</v>
      </c>
      <c r="D55" s="7" t="s">
        <v>153</v>
      </c>
      <c r="E55" s="7" t="s">
        <v>16</v>
      </c>
      <c r="F55" s="7" t="s">
        <v>16</v>
      </c>
      <c r="G55" s="8">
        <f>H55</f>
        <v>655571</v>
      </c>
      <c r="H55" s="9">
        <f>H56</f>
        <v>655571</v>
      </c>
      <c r="I55" s="9">
        <v>0</v>
      </c>
      <c r="J55" s="9">
        <v>0</v>
      </c>
    </row>
    <row r="56" spans="1:10" ht="30" x14ac:dyDescent="0.25">
      <c r="A56" s="6" t="s">
        <v>154</v>
      </c>
      <c r="B56" s="6" t="s">
        <v>16</v>
      </c>
      <c r="C56" s="6" t="s">
        <v>16</v>
      </c>
      <c r="D56" s="7" t="s">
        <v>153</v>
      </c>
      <c r="E56" s="7" t="s">
        <v>16</v>
      </c>
      <c r="F56" s="7" t="s">
        <v>16</v>
      </c>
      <c r="G56" s="8">
        <f>H56</f>
        <v>655571</v>
      </c>
      <c r="H56" s="9">
        <f>H57</f>
        <v>655571</v>
      </c>
      <c r="I56" s="9">
        <v>0</v>
      </c>
      <c r="J56" s="9">
        <v>0</v>
      </c>
    </row>
    <row r="57" spans="1:10" ht="45" x14ac:dyDescent="0.25">
      <c r="A57" s="3" t="s">
        <v>155</v>
      </c>
      <c r="B57" s="3" t="s">
        <v>156</v>
      </c>
      <c r="C57" s="3" t="s">
        <v>157</v>
      </c>
      <c r="D57" s="10" t="s">
        <v>158</v>
      </c>
      <c r="E57" s="10" t="s">
        <v>41</v>
      </c>
      <c r="F57" s="10" t="s">
        <v>24</v>
      </c>
      <c r="G57" s="11">
        <f>H57</f>
        <v>655571</v>
      </c>
      <c r="H57" s="12">
        <v>655571</v>
      </c>
      <c r="I57" s="12">
        <v>0</v>
      </c>
      <c r="J57" s="12">
        <v>0</v>
      </c>
    </row>
    <row r="58" spans="1:10" x14ac:dyDescent="0.25">
      <c r="A58" s="13" t="s">
        <v>160</v>
      </c>
      <c r="B58" s="13" t="s">
        <v>160</v>
      </c>
      <c r="C58" s="13" t="s">
        <v>160</v>
      </c>
      <c r="D58" s="14" t="s">
        <v>159</v>
      </c>
      <c r="E58" s="14" t="s">
        <v>160</v>
      </c>
      <c r="F58" s="14" t="s">
        <v>160</v>
      </c>
      <c r="G58" s="8">
        <f>G55+G52+G46+G37+G13</f>
        <v>59048119</v>
      </c>
      <c r="H58" s="8">
        <f>H53+H56+H47+H38+H13</f>
        <v>20306946</v>
      </c>
      <c r="I58" s="8">
        <f>I38+I13</f>
        <v>38741173</v>
      </c>
      <c r="J58" s="8">
        <f>J37+J13</f>
        <v>38476173</v>
      </c>
    </row>
    <row r="60" spans="1:10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</row>
    <row r="62" spans="1:10" s="15" customFormat="1" x14ac:dyDescent="0.25">
      <c r="D62" s="15" t="s">
        <v>162</v>
      </c>
      <c r="F62" s="15" t="s">
        <v>163</v>
      </c>
    </row>
  </sheetData>
  <mergeCells count="14">
    <mergeCell ref="G2:J2"/>
    <mergeCell ref="G3:J3"/>
    <mergeCell ref="G1:J1"/>
    <mergeCell ref="A60:J60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2026-05-14T07:58:56Z</cp:lastPrinted>
  <dcterms:created xsi:type="dcterms:W3CDTF">2025-12-22T13:12:04Z</dcterms:created>
  <dcterms:modified xsi:type="dcterms:W3CDTF">2026-05-14T07:59:33Z</dcterms:modified>
</cp:coreProperties>
</file>